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1"/>
  </bookViews>
  <sheets>
    <sheet name="AX III 1A" sheetId="1" r:id="rId1"/>
    <sheet name="AX III 2" sheetId="2" r:id="rId2"/>
  </sheets>
  <definedNames>
    <definedName name="_xlnm.Print_Area" localSheetId="1">'AX III 2'!#REF!</definedName>
  </definedNames>
  <calcPr fullCalcOnLoad="1"/>
</workbook>
</file>

<file path=xl/sharedStrings.xml><?xml version="1.0" encoding="utf-8"?>
<sst xmlns="http://schemas.openxmlformats.org/spreadsheetml/2006/main" count="788" uniqueCount="253">
  <si>
    <t>Funcţia</t>
  </si>
  <si>
    <t>1.</t>
  </si>
  <si>
    <t>S</t>
  </si>
  <si>
    <t>2.</t>
  </si>
  <si>
    <t>3.</t>
  </si>
  <si>
    <t>4.</t>
  </si>
  <si>
    <t>5.</t>
  </si>
  <si>
    <t>6.</t>
  </si>
  <si>
    <t>7.</t>
  </si>
  <si>
    <t>8.</t>
  </si>
  <si>
    <t>9.</t>
  </si>
  <si>
    <t>10.</t>
  </si>
  <si>
    <t>11.</t>
  </si>
  <si>
    <t>12.</t>
  </si>
  <si>
    <t>Nr crt</t>
  </si>
  <si>
    <t>Responsabil de formare în rezidențiat medicină de urgenţă</t>
  </si>
  <si>
    <t xml:space="preserve">Farmacist şef serviciu </t>
  </si>
  <si>
    <t>Chimist, biolog, biochimist, asistent medical, cu gestiune</t>
  </si>
  <si>
    <t>Spălătoreasă cu gestiune</t>
  </si>
  <si>
    <t xml:space="preserve">Şef echipă </t>
  </si>
  <si>
    <t xml:space="preserve">prestate în afara obligaţiilor funcţiei de bază şi care nu fac parte din salariul de bază, pentru membrii comisiilor de avizare </t>
  </si>
  <si>
    <t>medico-legală, ai comisiilor de expertiză şi recuperare a capacităţii de muncă şi ai comisiilor medicale.</t>
  </si>
  <si>
    <t>Nr. crt.</t>
  </si>
  <si>
    <t>Medic primar</t>
  </si>
  <si>
    <t>Medic specialist</t>
  </si>
  <si>
    <t>Medic rezident anul VI-VII</t>
  </si>
  <si>
    <t>Medic rezident anul IV-V</t>
  </si>
  <si>
    <t>Medic rezident anul III</t>
  </si>
  <si>
    <t>Medic rezident anul II</t>
  </si>
  <si>
    <t>Medic rezident anul I</t>
  </si>
  <si>
    <t>Medic</t>
  </si>
  <si>
    <t>Medic stagiar</t>
  </si>
  <si>
    <t>Farmacist specialist</t>
  </si>
  <si>
    <t>Farmacist</t>
  </si>
  <si>
    <t>13.</t>
  </si>
  <si>
    <t>Farmacist rezident anul III</t>
  </si>
  <si>
    <t>14.</t>
  </si>
  <si>
    <t>Farmacist rezident anul II</t>
  </si>
  <si>
    <t>15.</t>
  </si>
  <si>
    <t>Farmacist rezident anul I</t>
  </si>
  <si>
    <t>16.</t>
  </si>
  <si>
    <t>Farmacist stagiar</t>
  </si>
  <si>
    <t>17.</t>
  </si>
  <si>
    <t>Fiziokinetoterapeut, bioinginer medical; principal</t>
  </si>
  <si>
    <t>18.</t>
  </si>
  <si>
    <t>Fiziokinetoterapeut, bioinginer medical; specialist</t>
  </si>
  <si>
    <t>19.</t>
  </si>
  <si>
    <t>Fiziokinetoterapeut, bioinginer medical</t>
  </si>
  <si>
    <t>20.</t>
  </si>
  <si>
    <t>Fiziokinetoterapeut, bioinginer medical; debutant</t>
  </si>
  <si>
    <t>21.</t>
  </si>
  <si>
    <t>22.</t>
  </si>
  <si>
    <t>23.</t>
  </si>
  <si>
    <t>24.</t>
  </si>
  <si>
    <t>Dentist principal</t>
  </si>
  <si>
    <t>SSD</t>
  </si>
  <si>
    <t>25.</t>
  </si>
  <si>
    <t xml:space="preserve">Dentist </t>
  </si>
  <si>
    <t>26.</t>
  </si>
  <si>
    <t>Dentist debutant</t>
  </si>
  <si>
    <t>27.</t>
  </si>
  <si>
    <t>28.</t>
  </si>
  <si>
    <t>29.</t>
  </si>
  <si>
    <t>30.</t>
  </si>
  <si>
    <t>PL</t>
  </si>
  <si>
    <t>31.</t>
  </si>
  <si>
    <t>32.</t>
  </si>
  <si>
    <t>33.</t>
  </si>
  <si>
    <t>M</t>
  </si>
  <si>
    <t>34.</t>
  </si>
  <si>
    <t>35.</t>
  </si>
  <si>
    <t>36.</t>
  </si>
  <si>
    <t>37.</t>
  </si>
  <si>
    <t>38.</t>
  </si>
  <si>
    <t>39.</t>
  </si>
  <si>
    <t>40.</t>
  </si>
  <si>
    <t>41.</t>
  </si>
  <si>
    <t>42.</t>
  </si>
  <si>
    <t>43.</t>
  </si>
  <si>
    <t>44.</t>
  </si>
  <si>
    <t>Biolog,biochimist,chimist,fizician;principal, expert în fizică medicală</t>
  </si>
  <si>
    <t>Biolog, biochimist, chimist, fizician; specialist, fizician medical</t>
  </si>
  <si>
    <t xml:space="preserve">Biolog, biochimist, chimist, fizician </t>
  </si>
  <si>
    <t>Biolog, biochimist, chimist, fizician, fizician medical; debutant</t>
  </si>
  <si>
    <t>Logoped, sociolog, profesor CFM, kinetoterapeut, asistent social; principal</t>
  </si>
  <si>
    <t>Logoped, sociolog, profesor CFM, kinetoterapeut, asistent social</t>
  </si>
  <si>
    <t>Logoped, sociolog, profesor CFM, kinetoterapeut, asistent social; debutant</t>
  </si>
  <si>
    <t>Psiholog principal</t>
  </si>
  <si>
    <t>Psiholog specialist</t>
  </si>
  <si>
    <t>Psiholog practicant</t>
  </si>
  <si>
    <t>Psiholog stagiar</t>
  </si>
  <si>
    <t>Infirmieră, agent DDD</t>
  </si>
  <si>
    <t>G</t>
  </si>
  <si>
    <t>Infirmieră, agent DDD; debutant</t>
  </si>
  <si>
    <t>*1) Se poate utiliza numai în unităţi sanitare umane.</t>
  </si>
  <si>
    <t>instructor CFM, instructor de educaţie, instructor de ergoterapie, asistent social, educator-puericultor.</t>
  </si>
  <si>
    <t>învăţământul superior de scurtă durată, cu durata studiilor de 2 - 3 ani învăţământ de zi sau de 3 - 4 ani învăţământ seral sau fără</t>
  </si>
  <si>
    <t xml:space="preserve"> frecvenţă.</t>
  </si>
  <si>
    <t xml:space="preserve">    NOTĂ:</t>
  </si>
  <si>
    <t xml:space="preserve">5 ani, şi posedă diploma de absolvire a cursului de ambulanţier potrivit Ordinului Ministrului Sănătăţii </t>
  </si>
  <si>
    <t>ambulanţă acreditate de Ministerul Sănătăţii prin ordin al ministrului.</t>
  </si>
  <si>
    <t>M;G</t>
  </si>
  <si>
    <t>Statistician medical, registrator medical, operator registrator de urgenţă; principal</t>
  </si>
  <si>
    <t>Statistician medical, registrator medical, operator registrator de urgenţă</t>
  </si>
  <si>
    <t>Statistician medical, registrator medical, operator registrator de urgenţă; debutant</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</si>
  <si>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</si>
  <si>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</si>
  <si>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moaşă; debutant</t>
  </si>
  <si>
    <t>Asistent medical principal *2)</t>
  </si>
  <si>
    <t>Asistent medical  *2)</t>
  </si>
  <si>
    <t>Asistent medical debutant *2)</t>
  </si>
  <si>
    <t>Asistent medical *2)</t>
  </si>
  <si>
    <t>Tehnician dentar principal *3)</t>
  </si>
  <si>
    <t>Tehnician dentar  *3)</t>
  </si>
  <si>
    <t>Tehnician dentar debutant *3)</t>
  </si>
  <si>
    <t>*3) Se aplică şi funcţiilor de tehnician sanitar din profilurile: utilaje medicale, optician, protezare ortopedică şi protezare auditivă.</t>
  </si>
  <si>
    <t>Soră medicală principală *4)</t>
  </si>
  <si>
    <t>Soră medicală  *4)</t>
  </si>
  <si>
    <t>Soră medicală debutant *4)</t>
  </si>
  <si>
    <t xml:space="preserve">*5) Se aplică şi funcţiilor de educator- puericultor, asistent social şi cosmetician ocupate de persoane care au absolvit cu diplomă </t>
  </si>
  <si>
    <t>Ambulanţier *6)</t>
  </si>
  <si>
    <t>Şofer autosanitară I *7)</t>
  </si>
  <si>
    <t>Şofer autosanitară II *7)</t>
  </si>
  <si>
    <t>Şofer autosanitară III *7)</t>
  </si>
  <si>
    <t xml:space="preserve">*7) Se aplică nivelurile I şi II pentru salarizarea şoferilor autosanitarelor din serviciile de ambulanţă judeţene şi al municipiului </t>
  </si>
  <si>
    <t>3. Nivelul de studii (M) pentru funcţiile de ambulanţier şi şofer autosanitară  I şi II se utilizează numai pentru încadrarea şi promovarea</t>
  </si>
  <si>
    <t>Nr.        crt.</t>
  </si>
  <si>
    <t>Spitale peste 400 de paturi</t>
  </si>
  <si>
    <t>Spitale sub 400 de paturi</t>
  </si>
  <si>
    <t>Servicii de ambulanţă</t>
  </si>
  <si>
    <t>Grad I</t>
  </si>
  <si>
    <t>Grad II</t>
  </si>
  <si>
    <t>Manager</t>
  </si>
  <si>
    <t>Director medical</t>
  </si>
  <si>
    <t>Director de cercetare-dezvoltare</t>
  </si>
  <si>
    <t>Director financiar-contabil</t>
  </si>
  <si>
    <t>Director de îngrijiri</t>
  </si>
  <si>
    <t>S,SSD,PL</t>
  </si>
  <si>
    <t>Alţi directori</t>
  </si>
  <si>
    <t>Director adjunct ştiinţific</t>
  </si>
  <si>
    <t>Director resurse umane</t>
  </si>
  <si>
    <t xml:space="preserve">Alte funcţii de conducere </t>
  </si>
  <si>
    <t>Director general *)</t>
  </si>
  <si>
    <t>Director general adjunct, director, director executiv *)</t>
  </si>
  <si>
    <t>Director adjunct *)</t>
  </si>
  <si>
    <t>Director adjunct financiar-contabil *)</t>
  </si>
  <si>
    <t>Contabil- şef *)</t>
  </si>
  <si>
    <t>Medic (farmacist, biolog, biochimist, chimist, psiholog) şef sectie, şef laborator şi altele similare</t>
  </si>
  <si>
    <t>Asistent medical-şef pe unitate</t>
  </si>
  <si>
    <t>Şef formaţie muncitori</t>
  </si>
  <si>
    <t>*) se utilizează în unităţile sanitare fără paturi.</t>
  </si>
  <si>
    <t>Institutul Naţional de Hematologie Tranfuzională "Prof.Dr.C.T.Nicolau"</t>
  </si>
  <si>
    <t>Centrul de Transfuzie Sanguină al Municipiului Bucureşti</t>
  </si>
  <si>
    <t>Centre de transfuzie sanguină regionale</t>
  </si>
  <si>
    <t>Centre de transfuzie sanguină judeţene</t>
  </si>
  <si>
    <t>Manager general</t>
  </si>
  <si>
    <t>Director economic</t>
  </si>
  <si>
    <t>Director tehnic</t>
  </si>
  <si>
    <t>Asistent şef</t>
  </si>
  <si>
    <t>Director adjunct financiar contabilitate</t>
  </si>
  <si>
    <t>Contabil şef</t>
  </si>
  <si>
    <t>Notă :</t>
  </si>
  <si>
    <t xml:space="preserve">1. Medicii în specialitatea anatomie patologică şi medicină legală care ocupă funcţia de medic şef serviciu medicină legală/anatomie patologică </t>
  </si>
  <si>
    <t>2. Personalul de specialitate medico-sanitar care ocupă funcţia de şef laborator şi altele similare în cadrul institutelor  de medicină legală</t>
  </si>
  <si>
    <t>3. Personalul de specialitate medico-sanitar care ocupă funcţii în conducerea institutelor  de medicină legală</t>
  </si>
  <si>
    <t xml:space="preserve">   I.2.  Indemnizaţii de cel mult 25% în cursul unei luni, din salariul de bază al funcţiei de execuţie îndeplinită, pentru activităţi </t>
  </si>
  <si>
    <t>4. Medicii în specialitatea anatomie patologică şi medicină legală care ocupă funcţii de conducere în comitetul director al unităţilor sanitare</t>
  </si>
  <si>
    <t>Unități clinice</t>
  </si>
  <si>
    <t>Anatomia patologică şi medicina legală</t>
  </si>
  <si>
    <t>Servicii de ambulanţă, compartimente de primire urgenţe :UPU-SMURD, UPU, CPU</t>
  </si>
  <si>
    <t xml:space="preserve">  1. Salarii de bază pentru funcţii de conducere</t>
  </si>
  <si>
    <t>a) Salarii de bază pentru personalul de specialitate medico-sanitar</t>
  </si>
  <si>
    <t>b) Salarii de bază pentru personalul de specialitate din compartimentele paraclinice medico-sanitare</t>
  </si>
  <si>
    <t>c) Salarii de bază pentru personalul auxiliar sanitar</t>
  </si>
  <si>
    <t>1. Nivelul de salarizare prevăzut pentru unități clinice se aplică şi personalului de specialitate contractual din direcţiile de sănătate publică.</t>
  </si>
  <si>
    <t xml:space="preserve">Şef birou, şef atelier, şef laborator, şef oficiu </t>
  </si>
  <si>
    <t xml:space="preserve">Şef serviciu </t>
  </si>
  <si>
    <t>Unităţi sanitare, cu excepţia celor cuprinse în unități clinice,  şi unităţi de asistenţă medico-socială</t>
  </si>
  <si>
    <t xml:space="preserve">   Capitolul I  - Unităţi sanitare, de asistenţă socială şi de asistenţă medico-socială</t>
  </si>
  <si>
    <r>
      <t>Bucureşti-</t>
    </r>
    <r>
      <rPr>
        <sz val="9"/>
        <rFont val="Times New Roman"/>
        <family val="1"/>
      </rPr>
      <t>Ilfov</t>
    </r>
    <r>
      <rPr>
        <sz val="9"/>
        <rFont val="Times New Roman"/>
        <family val="1"/>
      </rPr>
      <t>, iar nivelurile de salarizare II şi III, şoferilor autosanitarelor din alte unităţi sanitare.</t>
    </r>
  </si>
  <si>
    <t>Profesor CFM, biolog, chimist, asistent social; principal *5)</t>
  </si>
  <si>
    <t>Profesor CFM, biolog, chimist, asistent social *5)</t>
  </si>
  <si>
    <t>Profesor CFM, biolog, chimist, asistent social; debutant *5)</t>
  </si>
  <si>
    <t>Farmacist primar *1)</t>
  </si>
  <si>
    <t>Brancardier, băieş, nămolar, spălătoreasă, îngrijitoare</t>
  </si>
  <si>
    <t xml:space="preserve">2. Nivelul de salarizare prevăzut pentru unităţi clinice se poate aplica şi personalului de cercetare cu studii superioare din unităţile clinice, din  </t>
  </si>
  <si>
    <t>Director program de rezidenţiat medicină de urgenţă</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</si>
  <si>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principal</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</si>
  <si>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t>
  </si>
  <si>
    <t>Asistent medical, asistent medical specialist, tehnician superior de imagistică, radiologie, radioterapie şi radiodiagnostic, cosmetician medical specialist, asistent medical specializat, tehnician de laborator clinic, tehnician de farmacie, asistent de fiziokinetoterapie, asistent medical de urgenţe medico-chirurgicale, asistent medico-social, tehnician dentar specializat, asistent de profilaxie stomatologică, asistent igienist pentru cabinet stomatologic, asistent pentru stomatologie, asistent medical generalist, tehnician de radiologie şi imagistică, tehnician de audiologie şi protezare auditivă, tehnician de protezare oculară, asistent medical de geriatrie, gerontologie şi asistenţă socială pentru vârstnici, asistent medical de igienă şi sănătate publică, fiziokinetoterapeut, cosmetician medical, asistent medical nutriţionist şi dietetician, tehnician dentar specialist, asistent dentar; debutant</t>
  </si>
  <si>
    <t>de şofer autosanitară I, conducător de şalupă medicală, motorist şi marinar cu o vechime de minimum</t>
  </si>
  <si>
    <t>Salariile de bază - lei</t>
  </si>
  <si>
    <t>Salariile de bază - lei
Gradaţia</t>
  </si>
  <si>
    <t>a.1 Unităţi clinice</t>
  </si>
  <si>
    <t>a.2 Anatomia patologică şi medicina legală</t>
  </si>
  <si>
    <t>a.4 Unităţi sanitare, cu excepţia celor cuprinse în unități clinice,  şi unităţi de asistenţă medico-socială</t>
  </si>
  <si>
    <t>b.1 Unități clinice</t>
  </si>
  <si>
    <t>b.2 Anatomia patologică şi medicina legală</t>
  </si>
  <si>
    <t>b.4 Unităţi sanitare, cu excepţia celor cuprinse în unități clinice,  şi unităţi de asistenţă medico-socială</t>
  </si>
  <si>
    <t>c.1 Unități clinice</t>
  </si>
  <si>
    <t>c.2 Anatomia patologică şi medicina legală</t>
  </si>
  <si>
    <t>c.4 Unităţi sanitare, cu excepţia celor cuprinse în unități clinice,  şi unităţi de asistenţă medico-socială</t>
  </si>
  <si>
    <t>Director general</t>
  </si>
  <si>
    <t>Asistent medical (tehnician sanitar,soră medicală, oficiant medical, moaşă, laborant şi altele similare) şef</t>
  </si>
  <si>
    <t>2. Salarii de bază  pentru personalul de specialitate medico-sanitar şi auxiliar sanitar din unităţi sanitare şi unităţi de asistenţă medico-socială</t>
  </si>
  <si>
    <t>Unitățile clinice cuprind: spitale clinice judeţene de urgenţă, spitale judeţene de urgenţă, spitale regionale, spitale clinice de specialitate de urgenţă, spitale clinice, spitale de urgenţă, spitale de specialitate, Spitalul Universitar de Urgenţă "Elias"*), Institutul Naţional de Sănătate Publică, institute şi centre medicale, institute de medicină legală, centre de transfuzie sanguină judeţene şi al municipiului Bucureşti, Centrul Medical de Diagnostic, Tratament Ambulatoriu şi Medicină Preventivă din subordinea Academiei Române*), Institutul Naţional de Expertiză Medicală şi Recuperare a Capacităţii de Muncă</t>
  </si>
  <si>
    <t>c.3 Servicii de ambulanţă, compartimente de primire urgenţe: UPU-SMURD, UPU, CPU</t>
  </si>
  <si>
    <t>Medic inspector, farmacist inspector, psiholog inspector -direcţia de sănătate publică</t>
  </si>
  <si>
    <t xml:space="preserve">nr. 388/1992 privind înfiinţarea Şcolii de Ambulanţieri în cadrul Staţiei de Salvare a Municipiului </t>
  </si>
  <si>
    <t xml:space="preserve">Bucureşti, actual Serviciul de Ambulanţă al Municipiului Bucureşti - Ilfov şi în alte servicii judeţene de </t>
  </si>
  <si>
    <t>S,SSD</t>
  </si>
  <si>
    <t>Medic coordonator substaţie sector municipiul Bucureşti /substaţie serviciul de ambulanţă</t>
  </si>
  <si>
    <t xml:space="preserve">Asistent medical  coordonator substaţie sector municipiul Bucureşti /substaţie serviciul de ambulanţă </t>
  </si>
  <si>
    <t xml:space="preserve">Ambulanţier cu atribuţii de avizare tehnică substaţie sector municipiul Bucureşti/ substaţie serviciul de ambulanţă </t>
  </si>
  <si>
    <t xml:space="preserve">Asistent medical responsabil pe tură cu stocul 3 de medicamente </t>
  </si>
  <si>
    <t xml:space="preserve">*4) Se aplică şi funcţiilor de oficiant medical, laborant cu liceul sanitar, moaşă, maseur, gipsar, autopsier, </t>
  </si>
  <si>
    <t>Statistician medical, registrator medical; principal</t>
  </si>
  <si>
    <t>Statistician medical, registrator medical</t>
  </si>
  <si>
    <t>Statistician medical, registrator medical; debutant</t>
  </si>
  <si>
    <r>
      <t xml:space="preserve">institutele şi centrele medicale, care este confirmat în gradele profesionale de la lit. </t>
    </r>
    <r>
      <rPr>
        <sz val="9"/>
        <rFont val="Times New Roman"/>
        <family val="1"/>
      </rPr>
      <t>a</t>
    </r>
    <r>
      <rPr>
        <sz val="9"/>
        <rFont val="Times New Roman"/>
        <family val="1"/>
      </rPr>
      <t xml:space="preserve"> 1 nr. crt. 1 - 7, nr. crt. 10 - 11, nr. crt. 13 - 15 şi lit. b 1</t>
    </r>
  </si>
  <si>
    <t>nr. crt. 1, 2, 5, 11.</t>
  </si>
  <si>
    <t>4. Anexele a4, b4, c4 se utilizează și pentru dispensarele medicale școlare.</t>
  </si>
  <si>
    <t>Medic şef ambulatoriu de specialitate şi altele similare</t>
  </si>
  <si>
    <t>Asistent medical, tehnician de radiologie; principal</t>
  </si>
  <si>
    <t xml:space="preserve">Asistent medical, tehnician de radiologie </t>
  </si>
  <si>
    <t>Asistent medical, tehnician de radiologie; debutant</t>
  </si>
  <si>
    <t>Asistent medical, asistent medical specialist; principal</t>
  </si>
  <si>
    <t>Asistent medical, asistent medical specialist</t>
  </si>
  <si>
    <t>Asistent medical, asistent medical specialist; debutant</t>
  </si>
  <si>
    <t>din profilurile: utilaje medicale, optician, protezare ortopedică şi protezare auditivă care au studii de acest nivel.</t>
  </si>
  <si>
    <t>Anatomia patologică și medicina legală</t>
  </si>
  <si>
    <t>Anexa nr. III - FAMILIA OCUPAȚIONALĂ DE FUNCȚII BUGETARE ”SĂNĂTATE SI ASISTENȚĂ SOCIALĂ”</t>
  </si>
  <si>
    <t>Director, director general adjunct</t>
  </si>
  <si>
    <t>Anexa nr. III - FAMILIA OCUPAȚIONALĂ DE FUNCȚII BUGETARE ”SĂNĂTATE ŞI ASISTENȚĂ SOCIALĂ”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</si>
  <si>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principal</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</si>
  <si>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t>
  </si>
  <si>
    <t>Asistent medical, tehnician de radiologie şi imagistică licenţiat, asistent medical de laborator clinic licenţiat, licenţiat în balneofiziokinetoterapie şi recuperare, tehnician dentar licenţiat, asistent medical dentar licenţiat, tehnician de farmacie licenţiat, tehnician de audiologie şi protezare auditivă licenţiat, asistent medical de profilaxie dentară licenţiat, asistent medical licențiat în nutriție și dietetică, moaşă; debutant</t>
  </si>
  <si>
    <t>Servicii de ambulanţă, compartimente de primire urgenţe :UPU-SMURD, UPU, CPU,  secții/ compartimente cu paturi de ATI/TI, unitate de transmport neonatală</t>
  </si>
  <si>
    <t>b.3 Servicii de ambulanţă, compartimente de primire urgenţe :UPU-SMURD, UPU, CPU,  secții/ compartimente cu paturi de ATI/TI, unitate de transport neonatală</t>
  </si>
  <si>
    <t>Servicii de ambulanţă, compartimente de primire urgenţe :UPU-SMURD, UPU, CPU,  secții/ compartimente cu paturi de ATI/TI, unitate de transport neonatală</t>
  </si>
  <si>
    <t xml:space="preserve">*2) Se aplică şi funcţiilor de asistent farmacie, asistent social şi educator-puericultor și instructor de energo-terapie, tehnician dentar şi tehnician sanitar </t>
  </si>
  <si>
    <t xml:space="preserve">6*) Se ocupă prin concurs sau examen de promovare de către personalul care îndeplineşte condiţiile de încadrare pentru funcţia </t>
  </si>
  <si>
    <t>a. 3 Servicii de ambulanţă, compartimente de primire urgenţe: UPU-SMURD, UPU, CPU, secții/ compartimente cu paturi de ATI/TI, unitate de transport neonatală</t>
  </si>
  <si>
    <t>Nivelul studiilor</t>
  </si>
  <si>
    <t xml:space="preserve"> beneficiază de creșterea cu 5% a salariului de bază avut.</t>
  </si>
  <si>
    <t xml:space="preserve"> beneficiază de creșterea cu 10% a salariului de bază avut.</t>
  </si>
  <si>
    <t>cu paturi, beneficiază de creșterea cu 10% a salariului de bază avut.</t>
  </si>
  <si>
    <t>Creștere salariu de bază
%</t>
  </si>
  <si>
    <t>I.1. Persoanele care exercită funcţiile nominalizate în tabel pe perioada cît exercită aceste funcţii, beneficiază de creșterea salariului de bază avut, după cum urmează:</t>
  </si>
  <si>
    <t>12,5</t>
  </si>
  <si>
    <t>7,5</t>
  </si>
  <si>
    <t>2,5</t>
  </si>
  <si>
    <t>acestor funcţii la serviciile de ambulanţă şi se aplică ulterior intrării în vigoare a prezentei ordonanțe de urgență.</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</si>
</sst>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9">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9"/>
      <name val="Times New Roman"/>
      <family val="1"/>
    </font>
    <font>
      <sz val="11"/>
      <name val="Times New Roman"/>
      <family val="1"/>
    </font>
    <font>
      <sz val="12"/>
      <name val="Times New Roman"/>
      <family val="1"/>
    </font>
    <font>
      <sz val="10"/>
      <name val="Calibri"/>
      <family val="2"/>
    </font>
    <font>
      <b/>
      <sz val="9"/>
      <name val="Times New Roman"/>
      <family val="1"/>
    </font>
    <font>
      <sz val="8"/>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0"/>
      <name val="Times New Roman"/>
      <family val="1"/>
    </font>
    <font>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bottom style="thin"/>
    </border>
    <border>
      <left style="thin"/>
      <right style="thin"/>
      <top style="thin"/>
      <bottom style="thin"/>
    </border>
    <border>
      <left/>
      <right/>
      <top/>
      <bottom style="thin"/>
    </border>
    <border>
      <left style="thin"/>
      <right style="thin"/>
      <top/>
      <bottom/>
    </border>
    <border>
      <left/>
      <right style="thin"/>
      <top style="thin"/>
      <bottom/>
    </border>
    <border>
      <left style="thin"/>
      <right style="thin"/>
      <top style="thin"/>
      <bottom/>
    </border>
    <border>
      <left/>
      <right/>
      <top style="thin"/>
      <bottom/>
    </border>
    <border>
      <left style="thin"/>
      <right/>
      <top style="thin"/>
      <bottom/>
    </border>
    <border>
      <left/>
      <right style="thin"/>
      <top style="thin"/>
      <bottom style="thin"/>
    </border>
    <border>
      <left style="thin"/>
      <right/>
      <top style="thin"/>
      <bottom style="thin"/>
    </border>
    <border>
      <left style="thin"/>
      <right/>
      <top/>
      <bottom style="thin"/>
    </border>
    <border>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5">
    <xf numFmtId="0" fontId="0" fillId="0" borderId="0" xfId="0" applyFont="1" applyAlignment="1">
      <alignment/>
    </xf>
    <xf numFmtId="0" fontId="3" fillId="0" borderId="0" xfId="55" applyFont="1" applyFill="1">
      <alignment/>
      <protection/>
    </xf>
    <xf numFmtId="0" fontId="3" fillId="0" borderId="0" xfId="55" applyFont="1" applyFill="1" applyBorder="1">
      <alignment/>
      <protection/>
    </xf>
    <xf numFmtId="0" fontId="3" fillId="0" borderId="10" xfId="55" applyFont="1" applyFill="1" applyBorder="1">
      <alignment/>
      <protection/>
    </xf>
    <xf numFmtId="0" fontId="3" fillId="0" borderId="0" xfId="55" applyFont="1" applyFill="1" applyBorder="1" applyAlignment="1">
      <alignment horizontal="center"/>
      <protection/>
    </xf>
    <xf numFmtId="0" fontId="3" fillId="0" borderId="11" xfId="55" applyFont="1" applyFill="1" applyBorder="1">
      <alignment/>
      <protection/>
    </xf>
    <xf numFmtId="0" fontId="3" fillId="0" borderId="12" xfId="55" applyFont="1" applyFill="1" applyBorder="1">
      <alignment/>
      <protection/>
    </xf>
    <xf numFmtId="0" fontId="3" fillId="0" borderId="12" xfId="55" applyFont="1" applyFill="1" applyBorder="1" applyAlignment="1">
      <alignment horizontal="center"/>
      <protection/>
    </xf>
    <xf numFmtId="1" fontId="3" fillId="0" borderId="0" xfId="55" applyNumberFormat="1" applyFont="1" applyFill="1" applyBorder="1">
      <alignment/>
      <protection/>
    </xf>
    <xf numFmtId="0" fontId="4" fillId="0" borderId="0" xfId="55" applyFont="1" applyFill="1" applyBorder="1">
      <alignment/>
      <protection/>
    </xf>
    <xf numFmtId="0" fontId="3" fillId="0" borderId="13" xfId="55" applyFont="1" applyFill="1" applyBorder="1" applyAlignment="1">
      <alignment horizontal="center"/>
      <protection/>
    </xf>
    <xf numFmtId="0" fontId="3" fillId="0" borderId="12" xfId="55" applyFont="1" applyFill="1" applyBorder="1" applyAlignment="1">
      <alignment wrapText="1"/>
      <protection/>
    </xf>
    <xf numFmtId="2" fontId="3" fillId="0" borderId="0" xfId="55" applyNumberFormat="1" applyFont="1" applyFill="1" applyBorder="1">
      <alignment/>
      <protection/>
    </xf>
    <xf numFmtId="0" fontId="4" fillId="0" borderId="0" xfId="55" applyFont="1" applyFill="1" applyBorder="1" applyAlignment="1">
      <alignment horizontal="left" wrapText="1"/>
      <protection/>
    </xf>
    <xf numFmtId="0" fontId="3" fillId="0" borderId="12" xfId="55" applyFont="1" applyFill="1" applyBorder="1" applyAlignment="1">
      <alignment horizontal="center" vertical="center" wrapText="1"/>
      <protection/>
    </xf>
    <xf numFmtId="0" fontId="3" fillId="0" borderId="14" xfId="55" applyFont="1" applyFill="1" applyBorder="1" applyAlignment="1">
      <alignment horizontal="center"/>
      <protection/>
    </xf>
    <xf numFmtId="0" fontId="3" fillId="0" borderId="15" xfId="55" applyFont="1" applyFill="1" applyBorder="1">
      <alignment/>
      <protection/>
    </xf>
    <xf numFmtId="0" fontId="3" fillId="0" borderId="16" xfId="55" applyFont="1" applyFill="1" applyBorder="1" applyAlignment="1">
      <alignment horizontal="center"/>
      <protection/>
    </xf>
    <xf numFmtId="0" fontId="3" fillId="0" borderId="15" xfId="55" applyFont="1" applyFill="1" applyBorder="1" applyAlignment="1">
      <alignment horizontal="center"/>
      <protection/>
    </xf>
    <xf numFmtId="0" fontId="3" fillId="0" borderId="17" xfId="55" applyFont="1" applyFill="1" applyBorder="1">
      <alignment/>
      <protection/>
    </xf>
    <xf numFmtId="0" fontId="3" fillId="0" borderId="16" xfId="55" applyFont="1" applyFill="1" applyBorder="1">
      <alignment/>
      <protection/>
    </xf>
    <xf numFmtId="0" fontId="3" fillId="0" borderId="18" xfId="55" applyFont="1" applyFill="1" applyBorder="1">
      <alignment/>
      <protection/>
    </xf>
    <xf numFmtId="3" fontId="3" fillId="0" borderId="0" xfId="55" applyNumberFormat="1" applyFont="1" applyFill="1" applyBorder="1" applyAlignment="1">
      <alignment horizontal="center"/>
      <protection/>
    </xf>
    <xf numFmtId="0" fontId="3" fillId="0" borderId="16" xfId="55" applyFont="1" applyFill="1" applyBorder="1" applyAlignment="1">
      <alignment wrapText="1"/>
      <protection/>
    </xf>
    <xf numFmtId="0" fontId="3" fillId="0" borderId="15" xfId="55" applyFont="1" applyFill="1" applyBorder="1" applyAlignment="1">
      <alignment wrapText="1"/>
      <protection/>
    </xf>
    <xf numFmtId="0" fontId="3" fillId="0" borderId="0" xfId="55" applyFont="1" applyFill="1" applyBorder="1" applyAlignment="1">
      <alignment horizontal="center" vertical="center" wrapText="1"/>
      <protection/>
    </xf>
    <xf numFmtId="0" fontId="3" fillId="0" borderId="0" xfId="0" applyFont="1" applyFill="1" applyBorder="1" applyAlignment="1">
      <alignment vertical="center" wrapText="1"/>
    </xf>
    <xf numFmtId="0" fontId="3" fillId="0" borderId="0" xfId="0" applyFont="1" applyFill="1" applyBorder="1" applyAlignment="1">
      <alignment horizontal="center" wrapText="1"/>
    </xf>
    <xf numFmtId="2" fontId="4" fillId="0" borderId="0" xfId="55" applyNumberFormat="1" applyFont="1" applyFill="1" applyBorder="1" applyAlignment="1">
      <alignment horizontal="center"/>
      <protection/>
    </xf>
    <xf numFmtId="2" fontId="4" fillId="0" borderId="0" xfId="55" applyNumberFormat="1" applyFont="1" applyFill="1" applyBorder="1">
      <alignment/>
      <protection/>
    </xf>
    <xf numFmtId="14" fontId="4" fillId="0" borderId="0" xfId="55" applyNumberFormat="1" applyFont="1" applyFill="1" applyAlignment="1">
      <alignment horizontal="left"/>
      <protection/>
    </xf>
    <xf numFmtId="0" fontId="4" fillId="0" borderId="0" xfId="55" applyFont="1" applyFill="1">
      <alignment/>
      <protection/>
    </xf>
    <xf numFmtId="0" fontId="3" fillId="0" borderId="0" xfId="55" applyFont="1" applyFill="1" applyAlignment="1">
      <alignment wrapText="1"/>
      <protection/>
    </xf>
    <xf numFmtId="0" fontId="3" fillId="0" borderId="12" xfId="55" applyFont="1" applyFill="1" applyBorder="1" applyAlignment="1">
      <alignment horizontal="center" wrapText="1"/>
      <protection/>
    </xf>
    <xf numFmtId="0" fontId="3" fillId="0" borderId="0" xfId="55" applyFont="1" applyFill="1" applyBorder="1" applyAlignment="1">
      <alignment horizontal="center" wrapText="1"/>
      <protection/>
    </xf>
    <xf numFmtId="0" fontId="3" fillId="0" borderId="0" xfId="55" applyFont="1" applyFill="1" applyBorder="1" applyAlignment="1">
      <alignment wrapText="1"/>
      <protection/>
    </xf>
    <xf numFmtId="0" fontId="4" fillId="0" borderId="0" xfId="55" applyFont="1" applyFill="1" applyBorder="1" applyAlignment="1">
      <alignment wrapText="1"/>
      <protection/>
    </xf>
    <xf numFmtId="0" fontId="3" fillId="0" borderId="19" xfId="55" applyFont="1" applyFill="1" applyBorder="1" applyAlignment="1">
      <alignment wrapText="1"/>
      <protection/>
    </xf>
    <xf numFmtId="0" fontId="5" fillId="0" borderId="0" xfId="55" applyFont="1" applyFill="1" applyBorder="1">
      <alignment/>
      <protection/>
    </xf>
    <xf numFmtId="0" fontId="3" fillId="0" borderId="13" xfId="55" applyFont="1" applyFill="1" applyBorder="1">
      <alignment/>
      <protection/>
    </xf>
    <xf numFmtId="4" fontId="3" fillId="0" borderId="12" xfId="0" applyNumberFormat="1" applyFont="1" applyFill="1" applyBorder="1" applyAlignment="1">
      <alignment/>
    </xf>
    <xf numFmtId="4" fontId="3" fillId="0" borderId="0" xfId="0" applyNumberFormat="1" applyFont="1" applyFill="1" applyBorder="1" applyAlignment="1">
      <alignment/>
    </xf>
    <xf numFmtId="0" fontId="3" fillId="0" borderId="16" xfId="55" applyFont="1" applyFill="1" applyBorder="1" applyAlignment="1">
      <alignment vertical="center" wrapText="1"/>
      <protection/>
    </xf>
    <xf numFmtId="0" fontId="6" fillId="0" borderId="0" xfId="0" applyFont="1" applyFill="1" applyBorder="1" applyAlignment="1">
      <alignment/>
    </xf>
    <xf numFmtId="4" fontId="7" fillId="0" borderId="0" xfId="0" applyNumberFormat="1" applyFont="1" applyFill="1" applyBorder="1" applyAlignment="1">
      <alignment/>
    </xf>
    <xf numFmtId="0" fontId="5" fillId="0" borderId="0" xfId="55" applyNumberFormat="1" applyFont="1" applyFill="1" applyBorder="1">
      <alignment/>
      <protection/>
    </xf>
    <xf numFmtId="0" fontId="5" fillId="0" borderId="0" xfId="0" applyFont="1" applyFill="1" applyAlignment="1">
      <alignment/>
    </xf>
    <xf numFmtId="0" fontId="8" fillId="0" borderId="0" xfId="0" applyFont="1" applyFill="1" applyAlignment="1">
      <alignment/>
    </xf>
    <xf numFmtId="0" fontId="5" fillId="0" borderId="0" xfId="0" applyNumberFormat="1" applyFont="1" applyFill="1" applyAlignment="1">
      <alignment/>
    </xf>
    <xf numFmtId="0" fontId="9" fillId="0" borderId="0" xfId="55" applyFont="1" applyFill="1" applyBorder="1">
      <alignment/>
      <protection/>
    </xf>
    <xf numFmtId="1" fontId="3" fillId="0" borderId="12" xfId="55" applyNumberFormat="1" applyFont="1" applyFill="1" applyBorder="1" applyAlignment="1">
      <alignment horizontal="center"/>
      <protection/>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xf>
    <xf numFmtId="1" fontId="3" fillId="0" borderId="20" xfId="55" applyNumberFormat="1" applyFont="1" applyFill="1" applyBorder="1" applyAlignment="1">
      <alignment horizontal="center"/>
      <protection/>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17" xfId="0" applyNumberFormat="1" applyFont="1" applyFill="1" applyBorder="1" applyAlignment="1">
      <alignment horizontal="center" vertical="center" wrapText="1"/>
    </xf>
    <xf numFmtId="0" fontId="3" fillId="0" borderId="17" xfId="55" applyFont="1" applyFill="1" applyBorder="1" applyAlignment="1">
      <alignment horizontal="center"/>
      <protection/>
    </xf>
    <xf numFmtId="1" fontId="3" fillId="0" borderId="0" xfId="55" applyNumberFormat="1" applyFont="1" applyFill="1" applyBorder="1" applyAlignment="1">
      <alignment horizontal="center"/>
      <protection/>
    </xf>
    <xf numFmtId="0" fontId="3" fillId="0" borderId="0" xfId="55" applyFont="1" applyFill="1" applyBorder="1" applyAlignment="1">
      <alignment/>
      <protection/>
    </xf>
    <xf numFmtId="49" fontId="3" fillId="0" borderId="16" xfId="55" applyNumberFormat="1" applyFont="1" applyFill="1" applyBorder="1" applyAlignment="1">
      <alignment horizontal="center"/>
      <protection/>
    </xf>
    <xf numFmtId="49" fontId="3" fillId="0" borderId="12" xfId="55" applyNumberFormat="1" applyFont="1" applyFill="1" applyBorder="1" applyAlignment="1">
      <alignment horizontal="center"/>
      <protection/>
    </xf>
    <xf numFmtId="49" fontId="3" fillId="0" borderId="21" xfId="55" applyNumberFormat="1" applyFont="1" applyFill="1" applyBorder="1" applyAlignment="1">
      <alignment horizontal="center"/>
      <protection/>
    </xf>
    <xf numFmtId="49" fontId="3" fillId="0" borderId="18" xfId="55" applyNumberFormat="1" applyFont="1" applyFill="1" applyBorder="1" applyAlignment="1">
      <alignment horizontal="center"/>
      <protection/>
    </xf>
    <xf numFmtId="0" fontId="3" fillId="0" borderId="11" xfId="55" applyFont="1" applyFill="1" applyBorder="1" applyAlignment="1">
      <alignment horizontal="center" vertical="center" wrapText="1"/>
      <protection/>
    </xf>
    <xf numFmtId="1" fontId="3" fillId="0" borderId="12" xfId="0" applyNumberFormat="1" applyFont="1" applyFill="1" applyBorder="1" applyAlignment="1">
      <alignment horizontal="center" wrapText="1"/>
    </xf>
    <xf numFmtId="49" fontId="3" fillId="0" borderId="16" xfId="55" applyNumberFormat="1" applyFont="1" applyFill="1" applyBorder="1" applyAlignment="1">
      <alignment horizontal="center" vertical="center"/>
      <protection/>
    </xf>
    <xf numFmtId="0" fontId="3" fillId="0" borderId="12" xfId="55" applyFont="1" applyFill="1" applyBorder="1" applyAlignment="1">
      <alignment vertical="center" wrapText="1"/>
      <protection/>
    </xf>
    <xf numFmtId="1" fontId="3" fillId="0" borderId="12" xfId="55" applyNumberFormat="1" applyFont="1" applyFill="1" applyBorder="1" applyAlignment="1">
      <alignment horizontal="center" vertical="center"/>
      <protection/>
    </xf>
    <xf numFmtId="0" fontId="3" fillId="0" borderId="12" xfId="55" applyFont="1" applyFill="1" applyBorder="1" applyAlignment="1">
      <alignment horizontal="center" vertical="center"/>
      <protection/>
    </xf>
    <xf numFmtId="0" fontId="3" fillId="0" borderId="16" xfId="55" applyFont="1" applyFill="1" applyBorder="1" applyAlignment="1">
      <alignment horizontal="center" vertical="center"/>
      <protection/>
    </xf>
    <xf numFmtId="1" fontId="3" fillId="0" borderId="20" xfId="55" applyNumberFormat="1" applyFont="1" applyFill="1" applyBorder="1" applyAlignment="1">
      <alignment horizontal="center" vertical="center"/>
      <protection/>
    </xf>
    <xf numFmtId="2" fontId="3" fillId="0" borderId="12" xfId="55" applyNumberFormat="1" applyFont="1" applyFill="1" applyBorder="1" applyAlignment="1">
      <alignment horizontal="center"/>
      <protection/>
    </xf>
    <xf numFmtId="2" fontId="3" fillId="0" borderId="12" xfId="55" applyNumberFormat="1" applyFont="1" applyFill="1" applyBorder="1">
      <alignment/>
      <protection/>
    </xf>
    <xf numFmtId="0" fontId="3" fillId="0" borderId="0" xfId="55" applyFont="1" applyFill="1" applyBorder="1" applyAlignment="1">
      <alignment horizontal="center" vertical="center"/>
      <protection/>
    </xf>
    <xf numFmtId="0" fontId="3" fillId="0" borderId="0" xfId="55" applyFont="1" applyFill="1" applyBorder="1" applyAlignment="1">
      <alignment vertical="center" wrapText="1"/>
      <protection/>
    </xf>
    <xf numFmtId="49" fontId="3" fillId="0" borderId="12" xfId="55" applyNumberFormat="1" applyFont="1" applyFill="1" applyBorder="1" applyAlignment="1">
      <alignment horizontal="center" vertical="center"/>
      <protection/>
    </xf>
    <xf numFmtId="49" fontId="3" fillId="0" borderId="18" xfId="55" applyNumberFormat="1" applyFont="1" applyFill="1" applyBorder="1" applyAlignment="1">
      <alignment horizontal="center" vertical="center"/>
      <protection/>
    </xf>
    <xf numFmtId="0" fontId="3" fillId="0" borderId="12" xfId="55" applyFont="1" applyFill="1" applyBorder="1" applyAlignment="1">
      <alignment horizontal="left" vertical="center" wrapText="1"/>
      <protection/>
    </xf>
    <xf numFmtId="0" fontId="3" fillId="0" borderId="12" xfId="0" applyFont="1" applyFill="1" applyBorder="1" applyAlignment="1">
      <alignment horizontal="center" wrapText="1"/>
    </xf>
    <xf numFmtId="0" fontId="3" fillId="0" borderId="17" xfId="55" applyFont="1" applyFill="1" applyBorder="1" applyAlignment="1">
      <alignment wrapText="1"/>
      <protection/>
    </xf>
    <xf numFmtId="0" fontId="28" fillId="0" borderId="0" xfId="0" applyFont="1" applyFill="1" applyAlignment="1">
      <alignment wrapText="1"/>
    </xf>
    <xf numFmtId="0" fontId="3" fillId="0" borderId="11" xfId="0" applyFont="1" applyFill="1" applyBorder="1" applyAlignment="1">
      <alignment horizontal="center" wrapText="1"/>
    </xf>
    <xf numFmtId="0" fontId="3" fillId="0" borderId="11" xfId="0" applyFont="1" applyFill="1" applyBorder="1" applyAlignment="1">
      <alignment horizontal="center" vertical="center" wrapText="1"/>
    </xf>
    <xf numFmtId="1" fontId="3" fillId="0" borderId="0" xfId="0" applyNumberFormat="1" applyFont="1" applyFill="1" applyBorder="1" applyAlignment="1">
      <alignment horizontal="center" wrapText="1"/>
    </xf>
    <xf numFmtId="0" fontId="28" fillId="0" borderId="0" xfId="0" applyFont="1" applyFill="1" applyAlignment="1">
      <alignment wrapText="1"/>
    </xf>
    <xf numFmtId="0" fontId="3" fillId="33" borderId="16" xfId="55" applyFont="1" applyFill="1" applyBorder="1" applyAlignment="1">
      <alignment horizontal="center"/>
      <protection/>
    </xf>
    <xf numFmtId="1" fontId="3" fillId="33" borderId="12" xfId="0" applyNumberFormat="1" applyFont="1" applyFill="1" applyBorder="1" applyAlignment="1">
      <alignment horizontal="center" vertical="center"/>
    </xf>
    <xf numFmtId="1" fontId="3" fillId="33" borderId="20" xfId="55" applyNumberFormat="1" applyFont="1" applyFill="1" applyBorder="1" applyAlignment="1">
      <alignment horizontal="center"/>
      <protection/>
    </xf>
    <xf numFmtId="1" fontId="3" fillId="33" borderId="12" xfId="0" applyNumberFormat="1" applyFont="1" applyFill="1" applyBorder="1" applyAlignment="1">
      <alignment horizontal="center"/>
    </xf>
    <xf numFmtId="0" fontId="3" fillId="33" borderId="12" xfId="55" applyFont="1" applyFill="1" applyBorder="1" applyAlignment="1">
      <alignment horizontal="center"/>
      <protection/>
    </xf>
    <xf numFmtId="0" fontId="47" fillId="33" borderId="0" xfId="55" applyFont="1" applyFill="1" applyBorder="1">
      <alignment/>
      <protection/>
    </xf>
    <xf numFmtId="0" fontId="48" fillId="0" borderId="0" xfId="0" applyFont="1" applyFill="1" applyAlignment="1">
      <alignment/>
    </xf>
    <xf numFmtId="0" fontId="11" fillId="0" borderId="0" xfId="0" applyFont="1" applyFill="1" applyAlignment="1">
      <alignment/>
    </xf>
    <xf numFmtId="0" fontId="3" fillId="0" borderId="12" xfId="55" applyFont="1" applyFill="1" applyBorder="1" applyAlignment="1">
      <alignment horizontal="center" vertical="center" wrapText="1"/>
      <protection/>
    </xf>
    <xf numFmtId="0" fontId="4" fillId="0" borderId="0" xfId="55" applyFont="1" applyFill="1" applyBorder="1" applyAlignment="1">
      <alignment horizontal="left"/>
      <protection/>
    </xf>
    <xf numFmtId="0" fontId="3" fillId="0" borderId="20" xfId="55" applyFont="1" applyFill="1" applyBorder="1" applyAlignment="1">
      <alignment horizontal="center" vertical="center" wrapText="1"/>
      <protection/>
    </xf>
    <xf numFmtId="0" fontId="3" fillId="0" borderId="19" xfId="55" applyFont="1" applyFill="1" applyBorder="1" applyAlignment="1">
      <alignment horizontal="center" vertical="center" wrapText="1"/>
      <protection/>
    </xf>
    <xf numFmtId="0" fontId="3" fillId="0" borderId="0" xfId="55" applyFont="1" applyFill="1" applyBorder="1" applyAlignment="1">
      <alignment horizontal="center"/>
      <protection/>
    </xf>
    <xf numFmtId="0" fontId="4" fillId="0" borderId="0" xfId="55" applyFont="1" applyFill="1" applyBorder="1" applyAlignment="1">
      <alignment horizontal="left" wrapText="1"/>
      <protection/>
    </xf>
    <xf numFmtId="0" fontId="10" fillId="0" borderId="12" xfId="55"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14" xfId="55" applyFont="1" applyFill="1" applyBorder="1" applyAlignment="1">
      <alignment horizontal="center" vertical="center" wrapText="1"/>
      <protection/>
    </xf>
    <xf numFmtId="0" fontId="3" fillId="0" borderId="11"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wrapText="1"/>
    </xf>
    <xf numFmtId="0" fontId="3" fillId="0" borderId="10" xfId="0" applyFont="1" applyFill="1" applyBorder="1" applyAlignment="1">
      <alignment horizontal="center" wrapText="1"/>
    </xf>
    <xf numFmtId="0" fontId="3" fillId="0" borderId="19" xfId="0" applyFont="1" applyFill="1" applyBorder="1" applyAlignment="1">
      <alignment horizontal="center" wrapText="1"/>
    </xf>
    <xf numFmtId="0" fontId="3" fillId="0" borderId="13" xfId="55" applyFont="1" applyFill="1" applyBorder="1" applyAlignment="1">
      <alignment horizontal="left" wrapText="1"/>
      <protection/>
    </xf>
    <xf numFmtId="0" fontId="3" fillId="0" borderId="0" xfId="55" applyFont="1" applyFill="1" applyBorder="1" applyAlignment="1">
      <alignment horizontal="left" wrapText="1"/>
      <protection/>
    </xf>
    <xf numFmtId="0" fontId="3" fillId="0" borderId="12" xfId="0" applyFont="1" applyFill="1" applyBorder="1" applyAlignment="1">
      <alignment horizontal="center" vertical="center" wrapText="1"/>
    </xf>
    <xf numFmtId="0" fontId="3" fillId="0" borderId="0" xfId="55" applyFont="1" applyFill="1" applyBorder="1" applyAlignment="1">
      <alignment horizontal="left" vertical="center" wrapText="1"/>
      <protection/>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55" applyFont="1" applyFill="1" applyBorder="1" applyAlignment="1">
      <alignment horizontal="left" vertical="center" wrapText="1"/>
      <protection/>
    </xf>
    <xf numFmtId="0" fontId="3" fillId="0" borderId="12"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rop Lege San Veter 11 06 09 ora 17 BUN"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9"/>
  </sheetPr>
  <dimension ref="A2:AB81"/>
  <sheetViews>
    <sheetView zoomScale="110" zoomScaleNormal="110" zoomScalePageLayoutView="0" workbookViewId="0" topLeftCell="A73">
      <selection activeCell="E49" sqref="E49"/>
    </sheetView>
  </sheetViews>
  <sheetFormatPr defaultColWidth="9.140625" defaultRowHeight="15"/>
  <cols>
    <col min="1" max="1" width="3.28125" style="1" customWidth="1"/>
    <col min="2" max="2" width="20.140625" style="1" customWidth="1"/>
    <col min="3" max="3" width="6.7109375" style="32" customWidth="1"/>
    <col min="4" max="11" width="9.28125" style="1" customWidth="1"/>
    <col min="12" max="12" width="8.00390625" style="1" customWidth="1"/>
    <col min="13" max="13" width="9.7109375" style="1" customWidth="1"/>
    <col min="14" max="14" width="7.421875" style="1" customWidth="1"/>
    <col min="15" max="15" width="9.7109375" style="1" customWidth="1"/>
    <col min="16" max="16" width="7.8515625" style="1" customWidth="1"/>
    <col min="17" max="17" width="9.140625" style="1" customWidth="1"/>
    <col min="18" max="18" width="8.421875" style="1" customWidth="1"/>
    <col min="19" max="19" width="9.8515625" style="1" customWidth="1"/>
    <col min="20" max="20" width="8.140625" style="1" customWidth="1"/>
    <col min="21" max="21" width="6.57421875" style="1" customWidth="1"/>
    <col min="22" max="22" width="7.57421875" style="1" customWidth="1"/>
    <col min="23" max="23" width="5.8515625" style="1" customWidth="1"/>
    <col min="24" max="24" width="7.00390625" style="1" customWidth="1"/>
    <col min="25" max="16384" width="9.140625" style="1" customWidth="1"/>
  </cols>
  <sheetData>
    <row r="2" spans="1:24" ht="12.75">
      <c r="A2" s="31" t="s">
        <v>231</v>
      </c>
      <c r="B2" s="30"/>
      <c r="F2" s="31"/>
      <c r="G2" s="31"/>
      <c r="H2" s="31"/>
      <c r="I2" s="31"/>
      <c r="J2" s="31"/>
      <c r="K2" s="31"/>
      <c r="P2" s="2"/>
      <c r="Q2" s="2"/>
      <c r="R2" s="2"/>
      <c r="S2" s="2"/>
      <c r="T2" s="2"/>
      <c r="U2" s="2"/>
      <c r="V2" s="2"/>
      <c r="W2" s="2"/>
      <c r="X2" s="2"/>
    </row>
    <row r="3" spans="2:24" ht="12.75">
      <c r="B3" s="30"/>
      <c r="F3" s="31"/>
      <c r="G3" s="31"/>
      <c r="H3" s="31"/>
      <c r="I3" s="31"/>
      <c r="J3" s="31"/>
      <c r="K3" s="31"/>
      <c r="P3" s="2"/>
      <c r="Q3" s="2"/>
      <c r="R3" s="2"/>
      <c r="S3" s="2"/>
      <c r="T3" s="2"/>
      <c r="U3" s="2"/>
      <c r="V3" s="2"/>
      <c r="W3" s="2"/>
      <c r="X3" s="2"/>
    </row>
    <row r="4" spans="2:24" ht="12.75">
      <c r="B4" s="31" t="s">
        <v>178</v>
      </c>
      <c r="P4" s="2"/>
      <c r="Q4" s="2"/>
      <c r="R4" s="2"/>
      <c r="S4" s="2"/>
      <c r="T4" s="2"/>
      <c r="U4" s="2"/>
      <c r="V4" s="2"/>
      <c r="W4" s="2"/>
      <c r="X4" s="2"/>
    </row>
    <row r="5" spans="2:24" ht="12.75">
      <c r="B5" s="31"/>
      <c r="P5" s="2"/>
      <c r="Q5" s="2"/>
      <c r="R5" s="2"/>
      <c r="S5" s="2"/>
      <c r="T5" s="2"/>
      <c r="U5" s="2"/>
      <c r="V5" s="2"/>
      <c r="W5" s="2"/>
      <c r="X5" s="2"/>
    </row>
    <row r="6" spans="2:24" ht="12.75">
      <c r="B6" s="31" t="s">
        <v>170</v>
      </c>
      <c r="P6" s="2"/>
      <c r="Q6" s="2"/>
      <c r="R6" s="2"/>
      <c r="S6" s="2"/>
      <c r="T6" s="2"/>
      <c r="U6" s="2"/>
      <c r="V6" s="2"/>
      <c r="W6" s="2"/>
      <c r="X6" s="2"/>
    </row>
    <row r="7" spans="2:24" ht="12.75">
      <c r="B7" s="31"/>
      <c r="P7" s="2"/>
      <c r="Q7" s="2"/>
      <c r="R7" s="2"/>
      <c r="S7" s="2"/>
      <c r="T7" s="2"/>
      <c r="U7" s="2"/>
      <c r="V7" s="2"/>
      <c r="W7" s="2"/>
      <c r="X7" s="2"/>
    </row>
    <row r="8" spans="1:24" ht="12.75">
      <c r="A8" s="2"/>
      <c r="B8" s="39"/>
      <c r="C8" s="35"/>
      <c r="D8" s="2"/>
      <c r="E8" s="2"/>
      <c r="F8" s="2"/>
      <c r="G8" s="2"/>
      <c r="H8" s="2"/>
      <c r="I8" s="2"/>
      <c r="J8" s="2"/>
      <c r="K8" s="2"/>
      <c r="P8" s="2"/>
      <c r="Q8" s="2"/>
      <c r="R8" s="2"/>
      <c r="S8" s="2"/>
      <c r="T8" s="2"/>
      <c r="U8" s="2"/>
      <c r="V8" s="2"/>
      <c r="W8" s="2"/>
      <c r="X8" s="2"/>
    </row>
    <row r="9" spans="1:24" ht="27.75" customHeight="1">
      <c r="A9" s="97" t="s">
        <v>126</v>
      </c>
      <c r="B9" s="104" t="s">
        <v>0</v>
      </c>
      <c r="C9" s="103" t="s">
        <v>243</v>
      </c>
      <c r="D9" s="99" t="s">
        <v>127</v>
      </c>
      <c r="E9" s="107"/>
      <c r="F9" s="99" t="s">
        <v>128</v>
      </c>
      <c r="G9" s="100"/>
      <c r="H9" s="97" t="s">
        <v>129</v>
      </c>
      <c r="I9" s="97"/>
      <c r="J9" s="78"/>
      <c r="K9" s="2"/>
      <c r="L9" s="2"/>
      <c r="M9" s="2"/>
      <c r="N9" s="78"/>
      <c r="P9" s="2"/>
      <c r="Q9" s="2"/>
      <c r="R9" s="2"/>
      <c r="S9" s="2"/>
      <c r="T9" s="2"/>
      <c r="U9" s="2"/>
      <c r="V9" s="2"/>
      <c r="W9" s="2"/>
      <c r="X9" s="2"/>
    </row>
    <row r="10" spans="1:24" ht="12.75">
      <c r="A10" s="97"/>
      <c r="B10" s="105"/>
      <c r="C10" s="103"/>
      <c r="D10" s="7" t="s">
        <v>130</v>
      </c>
      <c r="E10" s="7" t="s">
        <v>131</v>
      </c>
      <c r="F10" s="7" t="s">
        <v>130</v>
      </c>
      <c r="G10" s="7" t="s">
        <v>131</v>
      </c>
      <c r="H10" s="7" t="s">
        <v>130</v>
      </c>
      <c r="I10" s="7" t="s">
        <v>131</v>
      </c>
      <c r="J10" s="2"/>
      <c r="K10" s="2"/>
      <c r="L10" s="2"/>
      <c r="M10" s="2"/>
      <c r="N10" s="2"/>
      <c r="P10" s="2"/>
      <c r="Q10" s="2"/>
      <c r="R10" s="2"/>
      <c r="S10" s="2"/>
      <c r="T10" s="2"/>
      <c r="U10" s="2"/>
      <c r="V10" s="2"/>
      <c r="W10" s="2"/>
      <c r="X10" s="2"/>
    </row>
    <row r="11" spans="1:24" ht="46.5" customHeight="1">
      <c r="A11" s="97"/>
      <c r="B11" s="106"/>
      <c r="C11" s="103"/>
      <c r="D11" s="52" t="s">
        <v>191</v>
      </c>
      <c r="E11" s="52" t="s">
        <v>191</v>
      </c>
      <c r="F11" s="52" t="s">
        <v>191</v>
      </c>
      <c r="G11" s="52" t="s">
        <v>191</v>
      </c>
      <c r="H11" s="52" t="s">
        <v>191</v>
      </c>
      <c r="I11" s="52" t="s">
        <v>191</v>
      </c>
      <c r="J11" s="2"/>
      <c r="K11" s="2"/>
      <c r="L11" s="2"/>
      <c r="M11" s="2"/>
      <c r="N11" s="2"/>
      <c r="P11" s="2"/>
      <c r="Q11" s="2"/>
      <c r="R11" s="2"/>
      <c r="S11" s="2"/>
      <c r="T11" s="2"/>
      <c r="U11" s="2"/>
      <c r="V11" s="2"/>
      <c r="W11" s="2"/>
      <c r="X11" s="2"/>
    </row>
    <row r="12" spans="1:24" ht="15">
      <c r="A12" s="72">
        <v>1</v>
      </c>
      <c r="B12" s="70" t="s">
        <v>132</v>
      </c>
      <c r="C12" s="33" t="s">
        <v>2</v>
      </c>
      <c r="D12" s="55">
        <v>6069</v>
      </c>
      <c r="E12" s="55">
        <v>6791</v>
      </c>
      <c r="F12" s="55">
        <v>5274</v>
      </c>
      <c r="G12" s="55">
        <v>6069</v>
      </c>
      <c r="H12" s="40"/>
      <c r="I12" s="40"/>
      <c r="J12" s="57"/>
      <c r="K12" s="95"/>
      <c r="L12" s="95"/>
      <c r="M12" s="95"/>
      <c r="N12" s="95"/>
      <c r="O12" s="95"/>
      <c r="P12" s="95"/>
      <c r="Q12" s="2"/>
      <c r="R12" s="2"/>
      <c r="S12" s="2"/>
      <c r="T12" s="2"/>
      <c r="U12" s="2"/>
      <c r="V12" s="2"/>
      <c r="W12" s="2"/>
      <c r="X12" s="2"/>
    </row>
    <row r="13" spans="1:24" ht="15">
      <c r="A13" s="72">
        <v>2</v>
      </c>
      <c r="B13" s="70" t="s">
        <v>155</v>
      </c>
      <c r="C13" s="33" t="s">
        <v>2</v>
      </c>
      <c r="D13" s="53"/>
      <c r="E13" s="53"/>
      <c r="F13" s="53"/>
      <c r="G13" s="53"/>
      <c r="H13" s="55">
        <v>6069</v>
      </c>
      <c r="I13" s="55">
        <v>6420</v>
      </c>
      <c r="J13" s="57"/>
      <c r="K13" s="95"/>
      <c r="L13" s="95"/>
      <c r="M13" s="95"/>
      <c r="N13" s="95"/>
      <c r="O13" s="95"/>
      <c r="P13" s="95"/>
      <c r="Q13" s="58"/>
      <c r="R13" s="2"/>
      <c r="S13" s="2"/>
      <c r="T13" s="2"/>
      <c r="U13" s="2"/>
      <c r="V13" s="2"/>
      <c r="W13" s="2"/>
      <c r="X13" s="2"/>
    </row>
    <row r="14" spans="1:24" ht="15">
      <c r="A14" s="72">
        <v>3</v>
      </c>
      <c r="B14" s="70" t="s">
        <v>133</v>
      </c>
      <c r="C14" s="33" t="s">
        <v>2</v>
      </c>
      <c r="D14" s="55">
        <v>5128</v>
      </c>
      <c r="E14" s="55">
        <v>5737</v>
      </c>
      <c r="F14" s="55">
        <v>4713</v>
      </c>
      <c r="G14" s="55">
        <v>5128</v>
      </c>
      <c r="H14" s="55">
        <v>5737</v>
      </c>
      <c r="I14" s="55">
        <v>6069</v>
      </c>
      <c r="J14" s="57"/>
      <c r="K14" s="95"/>
      <c r="L14" s="95"/>
      <c r="M14" s="95"/>
      <c r="N14" s="95"/>
      <c r="O14" s="95"/>
      <c r="P14" s="95"/>
      <c r="Q14" s="58"/>
      <c r="R14" s="2"/>
      <c r="S14" s="2"/>
      <c r="T14" s="2"/>
      <c r="U14" s="2"/>
      <c r="V14" s="2"/>
      <c r="W14" s="2"/>
      <c r="X14" s="2"/>
    </row>
    <row r="15" spans="1:24" ht="25.5">
      <c r="A15" s="72">
        <v>4</v>
      </c>
      <c r="B15" s="70" t="s">
        <v>134</v>
      </c>
      <c r="C15" s="33" t="s">
        <v>2</v>
      </c>
      <c r="D15" s="55">
        <v>4713</v>
      </c>
      <c r="E15" s="55">
        <v>4985</v>
      </c>
      <c r="F15" s="55">
        <v>4582</v>
      </c>
      <c r="G15" s="55">
        <v>4848</v>
      </c>
      <c r="H15" s="53"/>
      <c r="I15" s="53"/>
      <c r="J15" s="57"/>
      <c r="K15" s="95"/>
      <c r="L15" s="95"/>
      <c r="M15" s="95"/>
      <c r="N15" s="95"/>
      <c r="O15" s="95"/>
      <c r="P15" s="95"/>
      <c r="Q15" s="2"/>
      <c r="R15" s="2"/>
      <c r="S15" s="2"/>
      <c r="T15" s="2"/>
      <c r="U15" s="2"/>
      <c r="V15" s="2"/>
      <c r="W15" s="2"/>
      <c r="X15" s="2"/>
    </row>
    <row r="16" spans="1:24" ht="27" customHeight="1">
      <c r="A16" s="72">
        <v>5</v>
      </c>
      <c r="B16" s="70" t="s">
        <v>135</v>
      </c>
      <c r="C16" s="33" t="s">
        <v>2</v>
      </c>
      <c r="D16" s="55">
        <v>4212</v>
      </c>
      <c r="E16" s="55">
        <v>4713</v>
      </c>
      <c r="F16" s="55">
        <v>3659</v>
      </c>
      <c r="G16" s="55">
        <v>4095</v>
      </c>
      <c r="H16" s="53"/>
      <c r="I16" s="53"/>
      <c r="J16" s="57"/>
      <c r="K16" s="95"/>
      <c r="L16" s="95"/>
      <c r="M16" s="95"/>
      <c r="N16" s="95"/>
      <c r="O16" s="95"/>
      <c r="P16" s="95"/>
      <c r="Q16" s="25"/>
      <c r="R16" s="25"/>
      <c r="S16" s="78"/>
      <c r="T16" s="78"/>
      <c r="U16" s="78"/>
      <c r="V16" s="78"/>
      <c r="W16" s="78"/>
      <c r="X16" s="78"/>
    </row>
    <row r="17" spans="1:24" ht="15.75" customHeight="1">
      <c r="A17" s="72">
        <v>6</v>
      </c>
      <c r="B17" s="70" t="s">
        <v>156</v>
      </c>
      <c r="C17" s="33" t="s">
        <v>2</v>
      </c>
      <c r="D17" s="53"/>
      <c r="E17" s="53"/>
      <c r="F17" s="53"/>
      <c r="G17" s="53"/>
      <c r="H17" s="55">
        <v>3870</v>
      </c>
      <c r="I17" s="55">
        <v>4332</v>
      </c>
      <c r="J17" s="57"/>
      <c r="K17" s="95"/>
      <c r="L17" s="95"/>
      <c r="M17" s="95"/>
      <c r="N17" s="95"/>
      <c r="O17" s="95"/>
      <c r="P17" s="95"/>
      <c r="Q17" s="58"/>
      <c r="R17" s="25"/>
      <c r="S17" s="25"/>
      <c r="T17" s="25"/>
      <c r="U17" s="25"/>
      <c r="V17" s="25"/>
      <c r="W17" s="25"/>
      <c r="X17" s="25"/>
    </row>
    <row r="18" spans="1:24" ht="15.75" customHeight="1">
      <c r="A18" s="72">
        <v>7</v>
      </c>
      <c r="B18" s="70" t="s">
        <v>157</v>
      </c>
      <c r="C18" s="33" t="s">
        <v>2</v>
      </c>
      <c r="D18" s="53"/>
      <c r="E18" s="53"/>
      <c r="F18" s="53"/>
      <c r="G18" s="53"/>
      <c r="H18" s="55">
        <v>3763</v>
      </c>
      <c r="I18" s="55">
        <v>4095</v>
      </c>
      <c r="J18" s="57"/>
      <c r="K18" s="95"/>
      <c r="L18" s="95"/>
      <c r="M18" s="95"/>
      <c r="N18" s="95"/>
      <c r="O18" s="95"/>
      <c r="P18" s="95"/>
      <c r="Q18" s="58"/>
      <c r="R18" s="25"/>
      <c r="S18" s="25"/>
      <c r="T18" s="25"/>
      <c r="U18" s="25"/>
      <c r="V18" s="25"/>
      <c r="W18" s="25"/>
      <c r="X18" s="25"/>
    </row>
    <row r="19" spans="1:24" ht="15">
      <c r="A19" s="72">
        <v>8</v>
      </c>
      <c r="B19" s="70" t="s">
        <v>136</v>
      </c>
      <c r="C19" s="33" t="s">
        <v>210</v>
      </c>
      <c r="D19" s="55">
        <v>3557</v>
      </c>
      <c r="E19" s="55">
        <v>3763</v>
      </c>
      <c r="F19" s="55">
        <v>3459</v>
      </c>
      <c r="G19" s="55">
        <v>3659</v>
      </c>
      <c r="H19" s="53"/>
      <c r="I19" s="53"/>
      <c r="J19" s="57"/>
      <c r="K19" s="95"/>
      <c r="L19" s="95"/>
      <c r="M19" s="95"/>
      <c r="N19" s="95"/>
      <c r="O19" s="95"/>
      <c r="P19" s="95"/>
      <c r="Q19" s="4"/>
      <c r="R19" s="4"/>
      <c r="S19" s="62"/>
      <c r="T19" s="62"/>
      <c r="U19" s="62"/>
      <c r="V19" s="62"/>
      <c r="W19" s="62"/>
      <c r="X19" s="62"/>
    </row>
    <row r="20" spans="1:24" ht="16.5" customHeight="1">
      <c r="A20" s="72">
        <v>9</v>
      </c>
      <c r="B20" s="70" t="s">
        <v>138</v>
      </c>
      <c r="C20" s="33" t="s">
        <v>2</v>
      </c>
      <c r="D20" s="55">
        <v>4713</v>
      </c>
      <c r="E20" s="55">
        <v>4985</v>
      </c>
      <c r="F20" s="55">
        <v>4582</v>
      </c>
      <c r="G20" s="55">
        <v>4848</v>
      </c>
      <c r="H20" s="53"/>
      <c r="I20" s="53"/>
      <c r="J20" s="57"/>
      <c r="K20" s="95"/>
      <c r="L20" s="95"/>
      <c r="M20" s="95"/>
      <c r="N20" s="95"/>
      <c r="O20" s="95"/>
      <c r="P20" s="95"/>
      <c r="Q20" s="27"/>
      <c r="R20" s="26"/>
      <c r="S20" s="26"/>
      <c r="T20" s="27"/>
      <c r="U20" s="26"/>
      <c r="V20" s="27"/>
      <c r="W20" s="26"/>
      <c r="X20" s="27"/>
    </row>
    <row r="21" spans="1:24" ht="23.25" customHeight="1">
      <c r="A21" s="72">
        <v>10</v>
      </c>
      <c r="B21" s="70" t="s">
        <v>158</v>
      </c>
      <c r="C21" s="33" t="s">
        <v>137</v>
      </c>
      <c r="D21" s="75"/>
      <c r="E21" s="76"/>
      <c r="F21" s="76"/>
      <c r="G21" s="76"/>
      <c r="H21" s="55">
        <v>3363</v>
      </c>
      <c r="I21" s="55">
        <v>3557</v>
      </c>
      <c r="J21" s="2"/>
      <c r="K21" s="95"/>
      <c r="L21" s="95"/>
      <c r="M21" s="95"/>
      <c r="N21" s="95"/>
      <c r="O21" s="95"/>
      <c r="P21" s="95"/>
      <c r="Q21" s="58"/>
      <c r="R21" s="2"/>
      <c r="S21" s="2"/>
      <c r="T21" s="2"/>
      <c r="U21" s="2"/>
      <c r="V21" s="2"/>
      <c r="W21" s="2"/>
      <c r="X21" s="2"/>
    </row>
    <row r="22" spans="1:24" ht="15" customHeight="1">
      <c r="A22" s="4"/>
      <c r="B22" s="2"/>
      <c r="C22" s="34"/>
      <c r="D22" s="28"/>
      <c r="E22" s="28"/>
      <c r="F22" s="29"/>
      <c r="G22" s="29"/>
      <c r="H22" s="29"/>
      <c r="I22" s="29"/>
      <c r="J22" s="29"/>
      <c r="K22" s="29"/>
      <c r="L22" s="2"/>
      <c r="M22" s="2"/>
      <c r="N22" s="2"/>
      <c r="O22" s="2"/>
      <c r="P22" s="2"/>
      <c r="Q22" s="2"/>
      <c r="R22" s="2"/>
      <c r="S22" s="2"/>
      <c r="T22" s="2"/>
      <c r="U22" s="2"/>
      <c r="V22" s="2"/>
      <c r="W22" s="2"/>
      <c r="X22" s="2"/>
    </row>
    <row r="23" spans="1:24" ht="15" customHeight="1">
      <c r="A23" s="4"/>
      <c r="B23" s="2"/>
      <c r="C23" s="34"/>
      <c r="D23" s="28"/>
      <c r="E23" s="28"/>
      <c r="F23" s="29"/>
      <c r="G23" s="29"/>
      <c r="H23" s="29"/>
      <c r="I23" s="29"/>
      <c r="J23" s="29"/>
      <c r="K23" s="29"/>
      <c r="L23" s="2"/>
      <c r="M23" s="2"/>
      <c r="N23" s="2"/>
      <c r="O23" s="2"/>
      <c r="P23" s="2"/>
      <c r="Q23" s="2"/>
      <c r="R23" s="2"/>
      <c r="S23" s="2"/>
      <c r="T23" s="2"/>
      <c r="U23" s="2"/>
      <c r="V23" s="2"/>
      <c r="W23" s="2"/>
      <c r="X23" s="2"/>
    </row>
    <row r="24" spans="1:24" ht="12.75">
      <c r="A24" s="4"/>
      <c r="B24" s="2"/>
      <c r="C24" s="34"/>
      <c r="D24" s="28"/>
      <c r="E24" s="28"/>
      <c r="F24" s="29"/>
      <c r="G24" s="29"/>
      <c r="H24" s="29"/>
      <c r="I24" s="29"/>
      <c r="J24" s="29"/>
      <c r="K24" s="29"/>
      <c r="P24" s="2"/>
      <c r="Q24" s="2"/>
      <c r="R24" s="2"/>
      <c r="S24" s="2"/>
      <c r="T24" s="2"/>
      <c r="U24" s="2"/>
      <c r="V24" s="2"/>
      <c r="W24" s="2"/>
      <c r="X24" s="2"/>
    </row>
    <row r="25" spans="1:24" ht="12.75">
      <c r="A25" s="4"/>
      <c r="B25" s="2"/>
      <c r="C25" s="34"/>
      <c r="D25" s="41"/>
      <c r="E25" s="41"/>
      <c r="F25" s="41"/>
      <c r="G25" s="41"/>
      <c r="H25" s="41"/>
      <c r="I25" s="41"/>
      <c r="J25" s="41"/>
      <c r="K25" s="41"/>
      <c r="L25" s="41"/>
      <c r="M25" s="41"/>
      <c r="N25" s="41"/>
      <c r="O25" s="41"/>
      <c r="P25" s="2"/>
      <c r="Q25" s="2"/>
      <c r="R25" s="9"/>
      <c r="S25" s="2"/>
      <c r="T25" s="2"/>
      <c r="U25" s="2"/>
      <c r="V25" s="2"/>
      <c r="W25" s="2"/>
      <c r="X25" s="2"/>
    </row>
    <row r="26" spans="1:24" ht="52.5" customHeight="1">
      <c r="A26" s="97" t="s">
        <v>126</v>
      </c>
      <c r="B26" s="97" t="s">
        <v>0</v>
      </c>
      <c r="C26" s="103" t="s">
        <v>243</v>
      </c>
      <c r="D26" s="99" t="s">
        <v>151</v>
      </c>
      <c r="E26" s="100"/>
      <c r="F26" s="99" t="s">
        <v>152</v>
      </c>
      <c r="G26" s="100"/>
      <c r="H26" s="99" t="s">
        <v>153</v>
      </c>
      <c r="I26" s="100"/>
      <c r="J26" s="97" t="s">
        <v>154</v>
      </c>
      <c r="K26" s="97"/>
      <c r="L26" s="2"/>
      <c r="N26" s="78"/>
      <c r="O26" s="2"/>
      <c r="P26" s="2"/>
      <c r="Q26" s="2"/>
      <c r="R26" s="78"/>
      <c r="T26" s="2"/>
      <c r="U26" s="2"/>
      <c r="V26" s="2"/>
      <c r="W26" s="2"/>
      <c r="X26" s="2"/>
    </row>
    <row r="27" spans="1:24" ht="12.75">
      <c r="A27" s="97"/>
      <c r="B27" s="97"/>
      <c r="C27" s="103"/>
      <c r="D27" s="17" t="s">
        <v>130</v>
      </c>
      <c r="E27" s="17" t="s">
        <v>131</v>
      </c>
      <c r="F27" s="17" t="s">
        <v>130</v>
      </c>
      <c r="G27" s="17" t="s">
        <v>131</v>
      </c>
      <c r="H27" s="17" t="s">
        <v>130</v>
      </c>
      <c r="I27" s="17" t="s">
        <v>131</v>
      </c>
      <c r="J27" s="7" t="s">
        <v>130</v>
      </c>
      <c r="K27" s="7" t="s">
        <v>131</v>
      </c>
      <c r="L27" s="2"/>
      <c r="N27" s="2"/>
      <c r="O27" s="2"/>
      <c r="P27" s="2"/>
      <c r="Q27" s="2"/>
      <c r="R27" s="2"/>
      <c r="T27" s="2"/>
      <c r="U27" s="2"/>
      <c r="V27" s="2"/>
      <c r="W27" s="2"/>
      <c r="X27" s="2"/>
    </row>
    <row r="28" spans="1:24" ht="33" customHeight="1">
      <c r="A28" s="97"/>
      <c r="B28" s="97"/>
      <c r="C28" s="103"/>
      <c r="D28" s="52" t="s">
        <v>191</v>
      </c>
      <c r="E28" s="52" t="s">
        <v>191</v>
      </c>
      <c r="F28" s="52" t="s">
        <v>191</v>
      </c>
      <c r="G28" s="52" t="s">
        <v>191</v>
      </c>
      <c r="H28" s="52" t="s">
        <v>191</v>
      </c>
      <c r="I28" s="52" t="s">
        <v>191</v>
      </c>
      <c r="J28" s="52" t="s">
        <v>191</v>
      </c>
      <c r="K28" s="52" t="s">
        <v>191</v>
      </c>
      <c r="L28" s="2"/>
      <c r="N28" s="2"/>
      <c r="O28" s="2"/>
      <c r="P28" s="2"/>
      <c r="Q28" s="2"/>
      <c r="R28" s="2"/>
      <c r="T28" s="2"/>
      <c r="U28" s="2"/>
      <c r="V28" s="2"/>
      <c r="W28" s="2"/>
      <c r="X28" s="2"/>
    </row>
    <row r="29" spans="1:24" ht="18.75" customHeight="1">
      <c r="A29" s="14">
        <v>1</v>
      </c>
      <c r="B29" s="81" t="s">
        <v>202</v>
      </c>
      <c r="C29" s="67"/>
      <c r="D29" s="55">
        <v>5128</v>
      </c>
      <c r="E29" s="55">
        <v>5737</v>
      </c>
      <c r="F29" s="68"/>
      <c r="G29" s="68"/>
      <c r="H29" s="68"/>
      <c r="I29" s="68"/>
      <c r="J29" s="68"/>
      <c r="K29" s="68"/>
      <c r="L29" s="87"/>
      <c r="M29" s="95"/>
      <c r="N29" s="95"/>
      <c r="O29" s="95"/>
      <c r="P29" s="95"/>
      <c r="Q29" s="95"/>
      <c r="R29" s="95"/>
      <c r="S29" s="95"/>
      <c r="T29" s="95"/>
      <c r="U29" s="8"/>
      <c r="V29" s="2"/>
      <c r="W29" s="2"/>
      <c r="X29" s="2"/>
    </row>
    <row r="30" spans="1:28" ht="25.5">
      <c r="A30" s="7">
        <v>2</v>
      </c>
      <c r="B30" s="11" t="s">
        <v>232</v>
      </c>
      <c r="C30" s="33" t="s">
        <v>2</v>
      </c>
      <c r="D30" s="55">
        <v>4848</v>
      </c>
      <c r="E30" s="55">
        <v>4985</v>
      </c>
      <c r="F30" s="55">
        <v>4713</v>
      </c>
      <c r="G30" s="55">
        <v>4848</v>
      </c>
      <c r="H30" s="55">
        <v>4582</v>
      </c>
      <c r="I30" s="55">
        <v>4713</v>
      </c>
      <c r="J30" s="55">
        <v>4582</v>
      </c>
      <c r="K30" s="55">
        <v>4713</v>
      </c>
      <c r="L30" s="87"/>
      <c r="M30" s="95"/>
      <c r="N30" s="95"/>
      <c r="O30" s="95"/>
      <c r="P30" s="95"/>
      <c r="Q30" s="95"/>
      <c r="R30" s="95"/>
      <c r="S30" s="95"/>
      <c r="T30" s="95"/>
      <c r="U30" s="8"/>
      <c r="V30" s="8"/>
      <c r="W30" s="8"/>
      <c r="X30" s="8"/>
      <c r="Y30" s="8"/>
      <c r="Z30" s="8"/>
      <c r="AA30" s="8"/>
      <c r="AB30" s="8"/>
    </row>
    <row r="31" spans="1:24" ht="15">
      <c r="A31" s="7">
        <v>3</v>
      </c>
      <c r="B31" s="11" t="s">
        <v>139</v>
      </c>
      <c r="C31" s="33" t="s">
        <v>2</v>
      </c>
      <c r="D31" s="55">
        <v>4713</v>
      </c>
      <c r="E31" s="55">
        <v>4848</v>
      </c>
      <c r="F31" s="68"/>
      <c r="G31" s="68"/>
      <c r="H31" s="68"/>
      <c r="I31" s="68"/>
      <c r="J31" s="68"/>
      <c r="K31" s="68"/>
      <c r="L31" s="87"/>
      <c r="M31" s="95"/>
      <c r="N31" s="95"/>
      <c r="O31" s="95"/>
      <c r="P31" s="95"/>
      <c r="Q31" s="95"/>
      <c r="R31" s="95"/>
      <c r="S31" s="95"/>
      <c r="T31" s="95"/>
      <c r="U31" s="8"/>
      <c r="V31" s="2"/>
      <c r="W31" s="2"/>
      <c r="X31" s="2"/>
    </row>
    <row r="32" spans="1:24" ht="25.5">
      <c r="A32" s="7">
        <v>4</v>
      </c>
      <c r="B32" s="11" t="s">
        <v>159</v>
      </c>
      <c r="C32" s="33" t="s">
        <v>2</v>
      </c>
      <c r="D32" s="55">
        <v>3659</v>
      </c>
      <c r="E32" s="55">
        <v>3982</v>
      </c>
      <c r="F32" s="68"/>
      <c r="G32" s="68"/>
      <c r="H32" s="68"/>
      <c r="I32" s="68"/>
      <c r="J32" s="68"/>
      <c r="K32" s="68"/>
      <c r="L32" s="87"/>
      <c r="M32" s="95"/>
      <c r="N32" s="95"/>
      <c r="O32" s="95"/>
      <c r="P32" s="95"/>
      <c r="Q32" s="95"/>
      <c r="R32" s="95"/>
      <c r="S32" s="95"/>
      <c r="T32" s="95"/>
      <c r="U32" s="8"/>
      <c r="V32" s="2"/>
      <c r="W32" s="2"/>
      <c r="X32" s="2"/>
    </row>
    <row r="33" spans="1:24" ht="15">
      <c r="A33" s="7">
        <v>5</v>
      </c>
      <c r="B33" s="11" t="s">
        <v>140</v>
      </c>
      <c r="C33" s="33" t="s">
        <v>2</v>
      </c>
      <c r="D33" s="55">
        <v>3659</v>
      </c>
      <c r="E33" s="55">
        <v>3982</v>
      </c>
      <c r="F33" s="68"/>
      <c r="G33" s="68"/>
      <c r="H33" s="68"/>
      <c r="I33" s="68"/>
      <c r="J33" s="68"/>
      <c r="K33" s="68"/>
      <c r="L33" s="87"/>
      <c r="M33" s="95"/>
      <c r="N33" s="95"/>
      <c r="O33" s="95"/>
      <c r="P33" s="95"/>
      <c r="Q33" s="95"/>
      <c r="R33" s="95"/>
      <c r="S33" s="95"/>
      <c r="T33" s="95"/>
      <c r="U33" s="8"/>
      <c r="V33" s="2"/>
      <c r="W33" s="2"/>
      <c r="X33" s="2"/>
    </row>
    <row r="34" spans="1:27" ht="15">
      <c r="A34" s="7">
        <v>6</v>
      </c>
      <c r="B34" s="11" t="s">
        <v>160</v>
      </c>
      <c r="C34" s="33" t="s">
        <v>2</v>
      </c>
      <c r="D34" s="68"/>
      <c r="E34" s="68"/>
      <c r="F34" s="55">
        <v>3363</v>
      </c>
      <c r="G34" s="55">
        <v>3557</v>
      </c>
      <c r="H34" s="55">
        <v>2955</v>
      </c>
      <c r="I34" s="55">
        <v>3221</v>
      </c>
      <c r="J34" s="55">
        <v>2712</v>
      </c>
      <c r="K34" s="55">
        <v>2955</v>
      </c>
      <c r="L34" s="87"/>
      <c r="M34" s="95"/>
      <c r="N34" s="95"/>
      <c r="O34" s="95"/>
      <c r="P34" s="95"/>
      <c r="Q34" s="95"/>
      <c r="R34" s="95"/>
      <c r="S34" s="95"/>
      <c r="T34" s="95"/>
      <c r="U34" s="2"/>
      <c r="V34" s="8"/>
      <c r="W34" s="8"/>
      <c r="X34" s="8"/>
      <c r="Y34" s="8"/>
      <c r="Z34" s="8"/>
      <c r="AA34" s="8"/>
    </row>
    <row r="35" spans="1:24" ht="12.75">
      <c r="A35" s="4"/>
      <c r="B35" s="2"/>
      <c r="C35" s="34"/>
      <c r="D35" s="41"/>
      <c r="E35" s="41"/>
      <c r="F35" s="41"/>
      <c r="G35" s="41"/>
      <c r="H35" s="41"/>
      <c r="I35" s="41"/>
      <c r="J35" s="41"/>
      <c r="K35" s="41"/>
      <c r="L35" s="41"/>
      <c r="M35" s="41"/>
      <c r="N35" s="41"/>
      <c r="O35" s="41"/>
      <c r="P35" s="2"/>
      <c r="Q35" s="2"/>
      <c r="R35" s="2"/>
      <c r="S35" s="2"/>
      <c r="T35" s="2"/>
      <c r="U35" s="2"/>
      <c r="V35" s="2"/>
      <c r="W35" s="2"/>
      <c r="X35" s="2"/>
    </row>
    <row r="36" spans="1:24" ht="12.75">
      <c r="A36" s="97" t="s">
        <v>22</v>
      </c>
      <c r="B36" s="104" t="s">
        <v>141</v>
      </c>
      <c r="C36" s="97" t="s">
        <v>243</v>
      </c>
      <c r="D36" s="7" t="s">
        <v>130</v>
      </c>
      <c r="E36" s="7" t="s">
        <v>131</v>
      </c>
      <c r="F36" s="2"/>
      <c r="H36" s="41"/>
      <c r="I36" s="41"/>
      <c r="J36" s="41"/>
      <c r="K36" s="41"/>
      <c r="L36" s="41"/>
      <c r="M36" s="41"/>
      <c r="N36" s="41"/>
      <c r="O36" s="41"/>
      <c r="P36" s="2"/>
      <c r="Q36" s="2"/>
      <c r="R36" s="2"/>
      <c r="S36" s="2"/>
      <c r="T36" s="2"/>
      <c r="U36" s="2"/>
      <c r="V36" s="2"/>
      <c r="W36" s="2"/>
      <c r="X36" s="2"/>
    </row>
    <row r="37" spans="1:24" ht="77.25" customHeight="1">
      <c r="A37" s="97"/>
      <c r="B37" s="106"/>
      <c r="C37" s="97"/>
      <c r="D37" s="52" t="s">
        <v>191</v>
      </c>
      <c r="E37" s="52" t="s">
        <v>191</v>
      </c>
      <c r="F37" s="2"/>
      <c r="H37" s="41"/>
      <c r="I37" s="41"/>
      <c r="J37" s="41"/>
      <c r="K37" s="41"/>
      <c r="L37" s="41"/>
      <c r="M37" s="41"/>
      <c r="N37" s="41"/>
      <c r="O37" s="41"/>
      <c r="P37" s="2"/>
      <c r="Q37" s="2"/>
      <c r="R37" s="2"/>
      <c r="S37" s="2"/>
      <c r="T37" s="2"/>
      <c r="U37" s="2"/>
      <c r="V37" s="2"/>
      <c r="W37" s="2"/>
      <c r="X37" s="2"/>
    </row>
    <row r="38" spans="1:24" ht="20.25" customHeight="1">
      <c r="A38" s="72" t="s">
        <v>1</v>
      </c>
      <c r="B38" s="70" t="s">
        <v>142</v>
      </c>
      <c r="C38" s="14" t="s">
        <v>2</v>
      </c>
      <c r="D38" s="55">
        <v>4985</v>
      </c>
      <c r="E38" s="55">
        <v>5274</v>
      </c>
      <c r="F38" s="57"/>
      <c r="G38" s="95"/>
      <c r="H38" s="95"/>
      <c r="I38" s="41"/>
      <c r="L38" s="41"/>
      <c r="M38" s="41"/>
      <c r="P38" s="2"/>
      <c r="Q38" s="2"/>
      <c r="S38" s="2"/>
      <c r="T38" s="41"/>
      <c r="U38" s="2"/>
      <c r="V38" s="8"/>
      <c r="W38" s="8"/>
      <c r="X38" s="2"/>
    </row>
    <row r="39" spans="1:24" ht="42.75" customHeight="1">
      <c r="A39" s="72" t="s">
        <v>3</v>
      </c>
      <c r="B39" s="70" t="s">
        <v>143</v>
      </c>
      <c r="C39" s="14" t="s">
        <v>2</v>
      </c>
      <c r="D39" s="55">
        <v>4848</v>
      </c>
      <c r="E39" s="55">
        <v>5128</v>
      </c>
      <c r="F39" s="57"/>
      <c r="G39" s="95"/>
      <c r="H39" s="95"/>
      <c r="I39" s="41"/>
      <c r="J39" s="41"/>
      <c r="K39" s="41"/>
      <c r="L39" s="41"/>
      <c r="M39" s="41"/>
      <c r="N39" s="41"/>
      <c r="O39" s="41"/>
      <c r="P39" s="2"/>
      <c r="Q39" s="2"/>
      <c r="R39" s="2"/>
      <c r="S39" s="2"/>
      <c r="T39" s="2"/>
      <c r="U39" s="2"/>
      <c r="V39" s="8"/>
      <c r="W39" s="8"/>
      <c r="X39" s="2"/>
    </row>
    <row r="40" spans="1:24" ht="18" customHeight="1">
      <c r="A40" s="72" t="s">
        <v>4</v>
      </c>
      <c r="B40" s="70" t="s">
        <v>144</v>
      </c>
      <c r="C40" s="14" t="s">
        <v>2</v>
      </c>
      <c r="D40" s="55">
        <v>4582</v>
      </c>
      <c r="E40" s="55">
        <v>4848</v>
      </c>
      <c r="F40" s="57"/>
      <c r="G40" s="95"/>
      <c r="H40" s="95"/>
      <c r="I40" s="41"/>
      <c r="J40" s="41"/>
      <c r="K40" s="41"/>
      <c r="L40" s="41"/>
      <c r="M40" s="41"/>
      <c r="N40" s="41"/>
      <c r="O40" s="41"/>
      <c r="P40" s="2"/>
      <c r="Q40" s="2"/>
      <c r="R40" s="2"/>
      <c r="S40" s="2"/>
      <c r="T40" s="2"/>
      <c r="U40" s="2"/>
      <c r="V40" s="8"/>
      <c r="W40" s="8"/>
      <c r="X40" s="2"/>
    </row>
    <row r="41" spans="1:24" ht="25.5">
      <c r="A41" s="72" t="s">
        <v>5</v>
      </c>
      <c r="B41" s="70" t="s">
        <v>145</v>
      </c>
      <c r="C41" s="14" t="s">
        <v>2</v>
      </c>
      <c r="D41" s="55">
        <v>3659</v>
      </c>
      <c r="E41" s="55">
        <v>3982</v>
      </c>
      <c r="F41" s="57"/>
      <c r="G41" s="95"/>
      <c r="H41" s="95"/>
      <c r="I41" s="29"/>
      <c r="J41" s="29"/>
      <c r="K41" s="29"/>
      <c r="L41" s="2"/>
      <c r="M41" s="2"/>
      <c r="N41" s="2"/>
      <c r="O41" s="2"/>
      <c r="P41" s="2"/>
      <c r="Q41" s="2"/>
      <c r="R41" s="9"/>
      <c r="S41" s="2"/>
      <c r="T41" s="2"/>
      <c r="U41" s="2"/>
      <c r="V41" s="8"/>
      <c r="W41" s="8"/>
      <c r="X41" s="2"/>
    </row>
    <row r="42" spans="1:24" ht="15">
      <c r="A42" s="72" t="s">
        <v>6</v>
      </c>
      <c r="B42" s="70" t="s">
        <v>146</v>
      </c>
      <c r="C42" s="14" t="s">
        <v>2</v>
      </c>
      <c r="D42" s="55">
        <v>3221</v>
      </c>
      <c r="E42" s="55">
        <v>3870</v>
      </c>
      <c r="F42" s="57"/>
      <c r="G42" s="95"/>
      <c r="H42" s="95"/>
      <c r="I42" s="2"/>
      <c r="J42" s="2"/>
      <c r="K42" s="2"/>
      <c r="L42" s="2"/>
      <c r="M42" s="2"/>
      <c r="N42" s="2"/>
      <c r="O42" s="2"/>
      <c r="P42" s="2"/>
      <c r="Q42" s="2"/>
      <c r="R42" s="2"/>
      <c r="S42" s="2"/>
      <c r="T42" s="2"/>
      <c r="U42" s="2"/>
      <c r="V42" s="8"/>
      <c r="W42" s="8"/>
      <c r="X42" s="2"/>
    </row>
    <row r="43" spans="1:24" ht="41.25" customHeight="1">
      <c r="A43" s="72" t="s">
        <v>7</v>
      </c>
      <c r="B43" s="70" t="s">
        <v>222</v>
      </c>
      <c r="C43" s="14" t="s">
        <v>2</v>
      </c>
      <c r="D43" s="55">
        <v>4848</v>
      </c>
      <c r="E43" s="55">
        <v>4985</v>
      </c>
      <c r="F43" s="57"/>
      <c r="G43" s="95"/>
      <c r="H43" s="95"/>
      <c r="I43" s="2"/>
      <c r="J43" s="2"/>
      <c r="K43" s="2"/>
      <c r="L43" s="2"/>
      <c r="M43" s="2"/>
      <c r="N43" s="2"/>
      <c r="O43" s="2"/>
      <c r="P43" s="2"/>
      <c r="Q43" s="2"/>
      <c r="R43" s="2"/>
      <c r="S43" s="2"/>
      <c r="T43" s="2"/>
      <c r="U43" s="2"/>
      <c r="V43" s="8"/>
      <c r="W43" s="8"/>
      <c r="X43" s="2"/>
    </row>
    <row r="44" spans="1:24" ht="19.5" customHeight="1">
      <c r="A44" s="72" t="s">
        <v>8</v>
      </c>
      <c r="B44" s="70" t="s">
        <v>176</v>
      </c>
      <c r="C44" s="14" t="s">
        <v>2</v>
      </c>
      <c r="D44" s="55">
        <v>3459</v>
      </c>
      <c r="E44" s="55">
        <v>4212</v>
      </c>
      <c r="F44" s="57"/>
      <c r="G44" s="95"/>
      <c r="H44" s="95"/>
      <c r="I44" s="2"/>
      <c r="J44" s="2"/>
      <c r="K44" s="2"/>
      <c r="L44" s="2"/>
      <c r="M44" s="2"/>
      <c r="N44" s="2"/>
      <c r="O44" s="2"/>
      <c r="P44" s="2"/>
      <c r="Q44" s="2"/>
      <c r="R44" s="2"/>
      <c r="S44" s="2"/>
      <c r="T44" s="2"/>
      <c r="U44" s="2"/>
      <c r="V44" s="8"/>
      <c r="W44" s="8"/>
      <c r="X44" s="2"/>
    </row>
    <row r="45" spans="1:24" ht="25.5">
      <c r="A45" s="72" t="s">
        <v>9</v>
      </c>
      <c r="B45" s="70" t="s">
        <v>175</v>
      </c>
      <c r="C45" s="14" t="s">
        <v>2</v>
      </c>
      <c r="D45" s="55">
        <v>2955</v>
      </c>
      <c r="E45" s="55">
        <v>3459</v>
      </c>
      <c r="F45" s="57"/>
      <c r="G45" s="95"/>
      <c r="H45" s="95"/>
      <c r="I45" s="29"/>
      <c r="J45" s="29"/>
      <c r="K45" s="29"/>
      <c r="L45" s="2"/>
      <c r="M45" s="2"/>
      <c r="N45" s="2"/>
      <c r="O45" s="2"/>
      <c r="P45" s="2"/>
      <c r="Q45" s="2"/>
      <c r="R45" s="2"/>
      <c r="S45" s="2"/>
      <c r="T45" s="2"/>
      <c r="U45" s="2"/>
      <c r="V45" s="8"/>
      <c r="W45" s="8"/>
      <c r="X45" s="2"/>
    </row>
    <row r="46" spans="1:24" ht="57.75" customHeight="1">
      <c r="A46" s="72" t="s">
        <v>10</v>
      </c>
      <c r="B46" s="70" t="s">
        <v>147</v>
      </c>
      <c r="C46" s="14" t="s">
        <v>2</v>
      </c>
      <c r="D46" s="55">
        <v>4848</v>
      </c>
      <c r="E46" s="55">
        <v>4985</v>
      </c>
      <c r="F46" s="57"/>
      <c r="G46" s="95"/>
      <c r="H46" s="95"/>
      <c r="I46" s="29"/>
      <c r="J46" s="29"/>
      <c r="K46" s="29"/>
      <c r="L46" s="2"/>
      <c r="M46" s="2"/>
      <c r="N46" s="2"/>
      <c r="O46" s="2"/>
      <c r="P46" s="2"/>
      <c r="Q46" s="2"/>
      <c r="R46" s="2"/>
      <c r="S46" s="2"/>
      <c r="T46" s="2"/>
      <c r="U46" s="2"/>
      <c r="V46" s="8"/>
      <c r="W46" s="8"/>
      <c r="X46" s="2"/>
    </row>
    <row r="47" spans="1:24" ht="28.5" customHeight="1">
      <c r="A47" s="72">
        <v>10</v>
      </c>
      <c r="B47" s="70" t="s">
        <v>148</v>
      </c>
      <c r="C47" s="14" t="s">
        <v>137</v>
      </c>
      <c r="D47" s="55">
        <v>2832</v>
      </c>
      <c r="E47" s="55">
        <v>3221</v>
      </c>
      <c r="F47" s="57"/>
      <c r="G47" s="95"/>
      <c r="H47" s="95"/>
      <c r="I47" s="29"/>
      <c r="J47" s="29"/>
      <c r="K47" s="29"/>
      <c r="L47" s="2"/>
      <c r="M47" s="2"/>
      <c r="N47" s="2"/>
      <c r="O47" s="2"/>
      <c r="P47" s="2"/>
      <c r="Q47" s="2"/>
      <c r="R47" s="2"/>
      <c r="S47" s="2"/>
      <c r="T47" s="2"/>
      <c r="U47" s="2"/>
      <c r="V47" s="8"/>
      <c r="W47" s="8"/>
      <c r="X47" s="2"/>
    </row>
    <row r="48" spans="1:24" ht="18.75" customHeight="1">
      <c r="A48" s="72">
        <v>11</v>
      </c>
      <c r="B48" s="70" t="s">
        <v>149</v>
      </c>
      <c r="C48" s="70"/>
      <c r="D48" s="55">
        <v>1310</v>
      </c>
      <c r="E48" s="55">
        <v>1700</v>
      </c>
      <c r="F48" s="57"/>
      <c r="G48" s="95"/>
      <c r="H48" s="95"/>
      <c r="I48" s="2"/>
      <c r="J48" s="94"/>
      <c r="K48" s="2"/>
      <c r="L48" s="2"/>
      <c r="M48" s="2"/>
      <c r="N48" s="2"/>
      <c r="O48" s="2"/>
      <c r="P48" s="2"/>
      <c r="Q48" s="2"/>
      <c r="R48" s="2"/>
      <c r="S48" s="2"/>
      <c r="T48" s="2"/>
      <c r="U48" s="2"/>
      <c r="V48" s="8"/>
      <c r="W48" s="8"/>
      <c r="X48" s="2"/>
    </row>
    <row r="49" spans="1:24" ht="12" customHeight="1">
      <c r="A49" s="2"/>
      <c r="B49" s="2" t="s">
        <v>150</v>
      </c>
      <c r="C49" s="35"/>
      <c r="D49" s="2"/>
      <c r="E49" s="2"/>
      <c r="F49" s="2"/>
      <c r="G49" s="2"/>
      <c r="H49" s="2"/>
      <c r="I49" s="2"/>
      <c r="J49" s="2"/>
      <c r="K49" s="2"/>
      <c r="L49" s="2"/>
      <c r="M49" s="2"/>
      <c r="N49" s="2"/>
      <c r="O49" s="2"/>
      <c r="P49" s="2"/>
      <c r="Q49" s="2"/>
      <c r="R49" s="2"/>
      <c r="S49" s="2"/>
      <c r="T49" s="2"/>
      <c r="U49" s="2"/>
      <c r="V49" s="2"/>
      <c r="W49" s="2"/>
      <c r="X49" s="2"/>
    </row>
    <row r="50" spans="1:24" ht="12.75" customHeight="1">
      <c r="A50" s="2"/>
      <c r="B50" s="2"/>
      <c r="C50" s="35"/>
      <c r="D50" s="2"/>
      <c r="E50" s="2"/>
      <c r="F50" s="2"/>
      <c r="G50" s="2"/>
      <c r="H50" s="2"/>
      <c r="I50" s="2"/>
      <c r="J50" s="2"/>
      <c r="K50" s="2"/>
      <c r="L50" s="2"/>
      <c r="M50" s="2"/>
      <c r="N50" s="2"/>
      <c r="O50" s="2"/>
      <c r="P50" s="2"/>
      <c r="Q50" s="2"/>
      <c r="R50" s="2"/>
      <c r="S50" s="2"/>
      <c r="T50" s="2"/>
      <c r="U50" s="2"/>
      <c r="V50" s="2"/>
      <c r="W50" s="2"/>
      <c r="X50" s="2"/>
    </row>
    <row r="51" spans="1:11" ht="12.75" customHeight="1">
      <c r="A51" s="2"/>
      <c r="B51" s="2"/>
      <c r="C51" s="35"/>
      <c r="D51" s="2"/>
      <c r="E51" s="2"/>
      <c r="F51" s="2"/>
      <c r="G51" s="2"/>
      <c r="H51" s="2"/>
      <c r="I51" s="2"/>
      <c r="J51" s="2"/>
      <c r="K51" s="2"/>
    </row>
    <row r="52" spans="1:11" ht="12.75" customHeight="1">
      <c r="A52" s="2" t="s">
        <v>161</v>
      </c>
      <c r="C52" s="34"/>
      <c r="D52" s="28"/>
      <c r="E52" s="28"/>
      <c r="F52" s="29"/>
      <c r="G52" s="29"/>
      <c r="H52" s="29"/>
      <c r="I52" s="29"/>
      <c r="J52" s="29"/>
      <c r="K52" s="29"/>
    </row>
    <row r="53" spans="1:11" ht="12.75" customHeight="1">
      <c r="A53" s="101" t="s">
        <v>162</v>
      </c>
      <c r="B53" s="101"/>
      <c r="C53" s="101"/>
      <c r="D53" s="101"/>
      <c r="E53" s="101"/>
      <c r="F53" s="101"/>
      <c r="G53" s="101"/>
      <c r="H53" s="101"/>
      <c r="I53" s="101"/>
      <c r="J53" s="101"/>
      <c r="K53" s="101"/>
    </row>
    <row r="54" spans="1:11" ht="12.75" customHeight="1">
      <c r="A54" s="2" t="s">
        <v>244</v>
      </c>
      <c r="C54" s="34"/>
      <c r="D54" s="28"/>
      <c r="E54" s="28"/>
      <c r="F54" s="29"/>
      <c r="G54" s="29"/>
      <c r="H54" s="29"/>
      <c r="I54" s="29"/>
      <c r="J54" s="29"/>
      <c r="K54" s="29"/>
    </row>
    <row r="55" spans="1:11" ht="12.75" customHeight="1">
      <c r="A55" s="2" t="s">
        <v>163</v>
      </c>
      <c r="C55" s="34"/>
      <c r="D55" s="28"/>
      <c r="E55" s="28"/>
      <c r="F55" s="29"/>
      <c r="G55" s="29"/>
      <c r="H55" s="29"/>
      <c r="I55" s="29"/>
      <c r="J55" s="29"/>
      <c r="K55" s="29"/>
    </row>
    <row r="56" spans="1:11" ht="12.75" customHeight="1">
      <c r="A56" s="2" t="s">
        <v>244</v>
      </c>
      <c r="C56" s="34"/>
      <c r="D56" s="28"/>
      <c r="E56" s="28"/>
      <c r="F56" s="29"/>
      <c r="G56" s="29"/>
      <c r="H56" s="29"/>
      <c r="I56" s="29"/>
      <c r="J56" s="29"/>
      <c r="K56" s="29"/>
    </row>
    <row r="57" spans="1:11" ht="12.75" customHeight="1">
      <c r="A57" s="2" t="s">
        <v>164</v>
      </c>
      <c r="C57" s="34"/>
      <c r="D57" s="28"/>
      <c r="E57" s="28"/>
      <c r="F57" s="29"/>
      <c r="G57" s="29"/>
      <c r="H57" s="29"/>
      <c r="I57" s="29"/>
      <c r="J57" s="29"/>
      <c r="K57" s="29"/>
    </row>
    <row r="58" spans="1:11" ht="12.75" customHeight="1">
      <c r="A58" s="2" t="s">
        <v>245</v>
      </c>
      <c r="C58" s="34"/>
      <c r="D58" s="28"/>
      <c r="E58" s="28"/>
      <c r="F58" s="29"/>
      <c r="G58" s="29"/>
      <c r="H58" s="29"/>
      <c r="I58" s="29"/>
      <c r="J58" s="29"/>
      <c r="K58" s="29"/>
    </row>
    <row r="59" spans="1:11" ht="12.75" customHeight="1">
      <c r="A59" s="101" t="s">
        <v>166</v>
      </c>
      <c r="B59" s="101"/>
      <c r="C59" s="101"/>
      <c r="D59" s="101"/>
      <c r="E59" s="101"/>
      <c r="F59" s="101"/>
      <c r="G59" s="101"/>
      <c r="H59" s="101"/>
      <c r="I59" s="101"/>
      <c r="J59" s="101"/>
      <c r="K59" s="101"/>
    </row>
    <row r="60" spans="1:11" ht="12.75" customHeight="1">
      <c r="A60" s="2" t="s">
        <v>246</v>
      </c>
      <c r="C60" s="34"/>
      <c r="D60" s="28"/>
      <c r="E60" s="28"/>
      <c r="F60" s="29"/>
      <c r="G60" s="29"/>
      <c r="H60" s="29"/>
      <c r="I60" s="29"/>
      <c r="J60" s="2"/>
      <c r="K60" s="2"/>
    </row>
    <row r="61" spans="1:13" ht="54" customHeight="1">
      <c r="A61" s="102" t="s">
        <v>248</v>
      </c>
      <c r="B61" s="102"/>
      <c r="C61" s="102"/>
      <c r="D61" s="102"/>
      <c r="E61" s="102"/>
      <c r="F61" s="102"/>
      <c r="G61" s="102"/>
      <c r="H61" s="102"/>
      <c r="I61" s="102"/>
      <c r="J61" s="102"/>
      <c r="K61" s="102"/>
      <c r="L61" s="88"/>
      <c r="M61" s="84"/>
    </row>
    <row r="62" spans="1:11" ht="12.75" customHeight="1">
      <c r="A62" s="2"/>
      <c r="B62" s="13"/>
      <c r="C62" s="13"/>
      <c r="D62" s="13"/>
      <c r="E62" s="13"/>
      <c r="F62" s="13"/>
      <c r="G62" s="13"/>
      <c r="H62" s="13"/>
      <c r="I62" s="13"/>
      <c r="J62" s="13"/>
      <c r="K62" s="13"/>
    </row>
    <row r="63" spans="1:11" ht="37.5" customHeight="1">
      <c r="A63" s="42" t="s">
        <v>14</v>
      </c>
      <c r="B63" s="14" t="s">
        <v>0</v>
      </c>
      <c r="C63" s="99" t="s">
        <v>247</v>
      </c>
      <c r="D63" s="100"/>
      <c r="E63" s="78"/>
      <c r="F63" s="13"/>
      <c r="G63" s="13"/>
      <c r="H63" s="13"/>
      <c r="I63" s="13"/>
      <c r="J63" s="13"/>
      <c r="K63" s="13"/>
    </row>
    <row r="64" spans="1:11" ht="44.25" customHeight="1">
      <c r="A64" s="72" t="s">
        <v>1</v>
      </c>
      <c r="B64" s="70" t="s">
        <v>186</v>
      </c>
      <c r="C64" s="99" t="s">
        <v>249</v>
      </c>
      <c r="D64" s="100"/>
      <c r="E64" s="78"/>
      <c r="F64" s="2"/>
      <c r="G64" s="2"/>
      <c r="H64" s="2"/>
      <c r="I64" s="2"/>
      <c r="J64" s="2"/>
      <c r="K64" s="2"/>
    </row>
    <row r="65" spans="1:11" ht="40.5" customHeight="1">
      <c r="A65" s="72" t="s">
        <v>3</v>
      </c>
      <c r="B65" s="70" t="s">
        <v>15</v>
      </c>
      <c r="C65" s="99">
        <v>10</v>
      </c>
      <c r="D65" s="100"/>
      <c r="E65" s="78"/>
      <c r="F65" s="2"/>
      <c r="G65" s="2"/>
      <c r="H65" s="2"/>
      <c r="I65" s="2"/>
      <c r="J65" s="2"/>
      <c r="K65" s="2"/>
    </row>
    <row r="66" spans="1:11" ht="23.25" customHeight="1">
      <c r="A66" s="72" t="s">
        <v>4</v>
      </c>
      <c r="B66" s="70" t="s">
        <v>16</v>
      </c>
      <c r="C66" s="99" t="s">
        <v>250</v>
      </c>
      <c r="D66" s="100"/>
      <c r="E66" s="78"/>
      <c r="F66" s="2"/>
      <c r="G66" s="2"/>
      <c r="H66" s="2"/>
      <c r="I66" s="2"/>
      <c r="J66" s="2"/>
      <c r="K66" s="2"/>
    </row>
    <row r="67" spans="1:11" ht="63.75">
      <c r="A67" s="72" t="s">
        <v>5</v>
      </c>
      <c r="B67" s="70" t="s">
        <v>203</v>
      </c>
      <c r="C67" s="99">
        <v>10</v>
      </c>
      <c r="D67" s="100"/>
      <c r="E67" s="78"/>
      <c r="F67" s="2"/>
      <c r="G67" s="2"/>
      <c r="H67" s="2"/>
      <c r="I67" s="2"/>
      <c r="J67" s="2"/>
      <c r="K67" s="2"/>
    </row>
    <row r="68" spans="1:11" ht="38.25">
      <c r="A68" s="72" t="s">
        <v>6</v>
      </c>
      <c r="B68" s="70" t="s">
        <v>17</v>
      </c>
      <c r="C68" s="99">
        <v>5</v>
      </c>
      <c r="D68" s="100"/>
      <c r="E68" s="78"/>
      <c r="F68" s="2"/>
      <c r="G68" s="2"/>
      <c r="H68" s="2"/>
      <c r="I68" s="2"/>
      <c r="J68" s="2"/>
      <c r="K68" s="2"/>
    </row>
    <row r="69" spans="1:11" ht="19.5" customHeight="1">
      <c r="A69" s="72" t="s">
        <v>7</v>
      </c>
      <c r="B69" s="70" t="s">
        <v>18</v>
      </c>
      <c r="C69" s="99" t="s">
        <v>251</v>
      </c>
      <c r="D69" s="100"/>
      <c r="E69" s="78"/>
      <c r="F69" s="2"/>
      <c r="G69" s="2"/>
      <c r="H69" s="2"/>
      <c r="I69" s="2"/>
      <c r="J69" s="2"/>
      <c r="K69" s="2"/>
    </row>
    <row r="70" spans="1:11" ht="18.75" customHeight="1">
      <c r="A70" s="72" t="s">
        <v>8</v>
      </c>
      <c r="B70" s="70" t="s">
        <v>19</v>
      </c>
      <c r="C70" s="99" t="s">
        <v>251</v>
      </c>
      <c r="D70" s="100"/>
      <c r="E70" s="78"/>
      <c r="F70" s="2"/>
      <c r="G70" s="2"/>
      <c r="H70" s="2"/>
      <c r="I70" s="2"/>
      <c r="J70" s="2"/>
      <c r="K70" s="2"/>
    </row>
    <row r="71" spans="1:11" ht="63.75">
      <c r="A71" s="72" t="s">
        <v>9</v>
      </c>
      <c r="B71" s="70" t="s">
        <v>207</v>
      </c>
      <c r="C71" s="99" t="s">
        <v>249</v>
      </c>
      <c r="D71" s="100"/>
      <c r="E71" s="78"/>
      <c r="F71" s="2"/>
      <c r="G71" s="2"/>
      <c r="H71" s="2"/>
      <c r="I71" s="2"/>
      <c r="J71" s="2"/>
      <c r="K71" s="2"/>
    </row>
    <row r="72" spans="1:11" ht="63.75">
      <c r="A72" s="72">
        <v>9</v>
      </c>
      <c r="B72" s="70" t="s">
        <v>211</v>
      </c>
      <c r="C72" s="99">
        <v>10</v>
      </c>
      <c r="D72" s="100"/>
      <c r="E72" s="78"/>
      <c r="F72" s="2"/>
      <c r="G72" s="2"/>
      <c r="H72" s="2"/>
      <c r="I72" s="2"/>
      <c r="J72" s="2"/>
      <c r="K72" s="2"/>
    </row>
    <row r="73" spans="1:11" ht="63.75">
      <c r="A73" s="72">
        <v>10</v>
      </c>
      <c r="B73" s="70" t="s">
        <v>212</v>
      </c>
      <c r="C73" s="99">
        <v>10</v>
      </c>
      <c r="D73" s="100"/>
      <c r="E73" s="78"/>
      <c r="F73" s="2"/>
      <c r="G73" s="2"/>
      <c r="H73" s="2"/>
      <c r="I73" s="2"/>
      <c r="J73" s="2"/>
      <c r="K73" s="2"/>
    </row>
    <row r="74" spans="1:11" ht="76.5">
      <c r="A74" s="72">
        <v>11</v>
      </c>
      <c r="B74" s="70" t="s">
        <v>213</v>
      </c>
      <c r="C74" s="99">
        <v>10</v>
      </c>
      <c r="D74" s="100"/>
      <c r="E74" s="78"/>
      <c r="F74" s="2"/>
      <c r="G74" s="2"/>
      <c r="H74" s="2"/>
      <c r="I74" s="2"/>
      <c r="J74" s="2"/>
      <c r="K74" s="2"/>
    </row>
    <row r="75" spans="1:11" ht="38.25">
      <c r="A75" s="72">
        <v>12</v>
      </c>
      <c r="B75" s="70" t="s">
        <v>214</v>
      </c>
      <c r="C75" s="99">
        <v>10</v>
      </c>
      <c r="D75" s="100"/>
      <c r="E75" s="78"/>
      <c r="F75" s="2"/>
      <c r="G75" s="2"/>
      <c r="H75" s="2"/>
      <c r="I75" s="2"/>
      <c r="J75" s="2"/>
      <c r="K75" s="2"/>
    </row>
    <row r="76" spans="1:11" ht="12.75">
      <c r="A76" s="77"/>
      <c r="B76" s="78"/>
      <c r="C76" s="25"/>
      <c r="D76" s="25"/>
      <c r="E76" s="25"/>
      <c r="F76" s="2"/>
      <c r="G76" s="2"/>
      <c r="H76" s="2"/>
      <c r="I76" s="2"/>
      <c r="J76" s="2"/>
      <c r="K76" s="2"/>
    </row>
    <row r="77" spans="1:11" ht="12.75" customHeight="1">
      <c r="A77" s="2"/>
      <c r="B77" s="2"/>
      <c r="C77" s="35"/>
      <c r="D77" s="2"/>
      <c r="E77" s="2"/>
      <c r="F77" s="2"/>
      <c r="G77" s="2"/>
      <c r="H77" s="2"/>
      <c r="I77" s="2"/>
      <c r="J77" s="2"/>
      <c r="K77" s="2"/>
    </row>
    <row r="78" spans="1:11" ht="12.75">
      <c r="A78" s="98" t="s">
        <v>165</v>
      </c>
      <c r="B78" s="98"/>
      <c r="C78" s="98"/>
      <c r="D78" s="98"/>
      <c r="E78" s="98"/>
      <c r="F78" s="98"/>
      <c r="G78" s="98"/>
      <c r="H78" s="98"/>
      <c r="I78" s="98"/>
      <c r="J78" s="98"/>
      <c r="K78" s="98"/>
    </row>
    <row r="79" spans="1:11" ht="12.75">
      <c r="A79" s="98" t="s">
        <v>20</v>
      </c>
      <c r="B79" s="98"/>
      <c r="C79" s="98"/>
      <c r="D79" s="98"/>
      <c r="E79" s="98"/>
      <c r="F79" s="98"/>
      <c r="G79" s="98"/>
      <c r="H79" s="98"/>
      <c r="I79" s="98"/>
      <c r="J79" s="98"/>
      <c r="K79" s="98"/>
    </row>
    <row r="80" spans="1:11" ht="12.75">
      <c r="A80" s="98" t="s">
        <v>21</v>
      </c>
      <c r="B80" s="98"/>
      <c r="C80" s="98"/>
      <c r="D80" s="98"/>
      <c r="E80" s="98"/>
      <c r="F80" s="98"/>
      <c r="G80" s="98"/>
      <c r="H80" s="98"/>
      <c r="I80" s="98"/>
      <c r="J80" s="98"/>
      <c r="K80" s="98"/>
    </row>
    <row r="81" spans="1:11" ht="12.75">
      <c r="A81" s="9"/>
      <c r="C81" s="36"/>
      <c r="D81" s="9"/>
      <c r="E81" s="9"/>
      <c r="F81" s="9"/>
      <c r="G81" s="9"/>
      <c r="H81" s="9"/>
      <c r="I81" s="9"/>
      <c r="J81" s="9"/>
      <c r="K81" s="9"/>
    </row>
  </sheetData>
  <sheetProtection/>
  <mergeCells count="35">
    <mergeCell ref="A36:A37"/>
    <mergeCell ref="B36:B37"/>
    <mergeCell ref="C63:D63"/>
    <mergeCell ref="C64:D64"/>
    <mergeCell ref="C36:C37"/>
    <mergeCell ref="C72:D72"/>
    <mergeCell ref="A53:K53"/>
    <mergeCell ref="C70:D70"/>
    <mergeCell ref="C73:D73"/>
    <mergeCell ref="A59:K59"/>
    <mergeCell ref="A61:K61"/>
    <mergeCell ref="C26:C28"/>
    <mergeCell ref="A9:A11"/>
    <mergeCell ref="B9:B11"/>
    <mergeCell ref="C9:C11"/>
    <mergeCell ref="D9:E9"/>
    <mergeCell ref="F9:G9"/>
    <mergeCell ref="C71:D71"/>
    <mergeCell ref="H9:I9"/>
    <mergeCell ref="H26:I26"/>
    <mergeCell ref="J26:K26"/>
    <mergeCell ref="F26:G26"/>
    <mergeCell ref="C68:D68"/>
    <mergeCell ref="C69:D69"/>
    <mergeCell ref="D26:E26"/>
    <mergeCell ref="A26:A28"/>
    <mergeCell ref="A78:K78"/>
    <mergeCell ref="A79:K79"/>
    <mergeCell ref="A80:K80"/>
    <mergeCell ref="C74:D74"/>
    <mergeCell ref="C75:D75"/>
    <mergeCell ref="B26:B28"/>
    <mergeCell ref="C65:D65"/>
    <mergeCell ref="C66:D66"/>
    <mergeCell ref="C67:D67"/>
  </mergeCells>
  <printOptions/>
  <pageMargins left="0.17" right="0.31496062992126" top="0.59" bottom="0.15748031496063" header="0.32" footer="0.31496062992126"/>
  <pageSetup firstPageNumber="80" useFirstPageNumber="1" horizontalDpi="600" verticalDpi="600" orientation="portrait"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K306"/>
  <sheetViews>
    <sheetView tabSelected="1" zoomScale="140" zoomScaleNormal="140" zoomScalePageLayoutView="0" workbookViewId="0" topLeftCell="A193">
      <selection activeCell="D50" sqref="D50"/>
    </sheetView>
  </sheetViews>
  <sheetFormatPr defaultColWidth="9.140625" defaultRowHeight="15"/>
  <cols>
    <col min="1" max="1" width="4.00390625" style="1" customWidth="1"/>
    <col min="2" max="2" width="36.57421875" style="1" customWidth="1"/>
    <col min="3" max="3" width="8.7109375" style="1" customWidth="1"/>
    <col min="4" max="9" width="7.57421875" style="1" customWidth="1"/>
    <col min="10" max="10" width="7.7109375" style="1" customWidth="1"/>
    <col min="11" max="11" width="7.00390625" style="1" customWidth="1"/>
    <col min="12" max="12" width="6.57421875" style="1" customWidth="1"/>
    <col min="13" max="13" width="5.28125" style="1" customWidth="1"/>
    <col min="14" max="14" width="7.140625" style="1" customWidth="1"/>
    <col min="15" max="15" width="4.7109375" style="1" customWidth="1"/>
    <col min="16" max="16" width="8.140625" style="1" customWidth="1"/>
    <col min="17" max="17" width="5.00390625" style="1" customWidth="1"/>
    <col min="18" max="18" width="7.57421875" style="1" customWidth="1"/>
    <col min="19" max="19" width="5.8515625" style="1" customWidth="1"/>
    <col min="20" max="20" width="7.00390625" style="1" customWidth="1"/>
    <col min="21" max="16384" width="9.140625" style="1" customWidth="1"/>
  </cols>
  <sheetData>
    <row r="1" spans="1:10" ht="12.75">
      <c r="A1" s="31" t="s">
        <v>233</v>
      </c>
      <c r="B1" s="30"/>
      <c r="C1" s="9"/>
      <c r="D1" s="9"/>
      <c r="E1" s="9"/>
      <c r="F1" s="9"/>
      <c r="G1" s="9"/>
      <c r="H1" s="9"/>
      <c r="I1" s="9"/>
      <c r="J1" s="9"/>
    </row>
    <row r="2" spans="2:10" ht="12.75">
      <c r="B2" s="30"/>
      <c r="C2" s="9"/>
      <c r="D2" s="9"/>
      <c r="E2" s="9"/>
      <c r="F2" s="9"/>
      <c r="G2" s="9"/>
      <c r="H2" s="9"/>
      <c r="I2" s="9"/>
      <c r="J2" s="9"/>
    </row>
    <row r="3" spans="2:10" ht="12.75">
      <c r="B3" s="31" t="s">
        <v>178</v>
      </c>
      <c r="C3" s="9"/>
      <c r="D3" s="9"/>
      <c r="E3" s="9"/>
      <c r="F3" s="9"/>
      <c r="G3" s="9"/>
      <c r="H3" s="9"/>
      <c r="I3" s="9"/>
      <c r="J3" s="9"/>
    </row>
    <row r="4" spans="2:10" ht="12.75">
      <c r="B4" s="31"/>
      <c r="C4" s="9"/>
      <c r="D4" s="9"/>
      <c r="E4" s="9"/>
      <c r="F4" s="9"/>
      <c r="G4" s="9"/>
      <c r="H4" s="9"/>
      <c r="I4" s="9"/>
      <c r="J4" s="9"/>
    </row>
    <row r="5" spans="1:10" ht="27" customHeight="1">
      <c r="A5" s="102" t="s">
        <v>204</v>
      </c>
      <c r="B5" s="102"/>
      <c r="C5" s="102"/>
      <c r="D5" s="102"/>
      <c r="E5" s="102"/>
      <c r="F5" s="102"/>
      <c r="G5" s="102"/>
      <c r="H5" s="102"/>
      <c r="I5" s="102"/>
      <c r="J5" s="88"/>
    </row>
    <row r="6" spans="1:10" ht="15.75" customHeight="1">
      <c r="A6" s="2"/>
      <c r="B6" s="9"/>
      <c r="C6" s="2"/>
      <c r="D6" s="2"/>
      <c r="E6" s="2"/>
      <c r="F6" s="2"/>
      <c r="G6" s="2"/>
      <c r="H6" s="2"/>
      <c r="I6" s="2"/>
      <c r="J6" s="2"/>
    </row>
    <row r="7" spans="1:10" ht="68.25" customHeight="1">
      <c r="A7" s="117" t="s">
        <v>205</v>
      </c>
      <c r="B7" s="117"/>
      <c r="C7" s="117"/>
      <c r="D7" s="117"/>
      <c r="E7" s="117"/>
      <c r="F7" s="117"/>
      <c r="G7" s="117"/>
      <c r="H7" s="117"/>
      <c r="I7" s="117"/>
      <c r="J7" s="35"/>
    </row>
    <row r="8" spans="1:10" ht="24" customHeight="1">
      <c r="A8" s="2"/>
      <c r="B8" s="2" t="s">
        <v>171</v>
      </c>
      <c r="C8" s="2"/>
      <c r="D8" s="2"/>
      <c r="E8" s="2"/>
      <c r="F8" s="2"/>
      <c r="G8" s="2"/>
      <c r="H8" s="2"/>
      <c r="I8" s="2"/>
      <c r="J8" s="2"/>
    </row>
    <row r="9" spans="1:10" ht="12.75">
      <c r="A9" s="2"/>
      <c r="B9" s="2" t="s">
        <v>193</v>
      </c>
      <c r="C9" s="2"/>
      <c r="D9" s="12"/>
      <c r="E9" s="12"/>
      <c r="F9" s="12"/>
      <c r="G9" s="12"/>
      <c r="H9" s="12"/>
      <c r="I9" s="12"/>
      <c r="J9" s="12"/>
    </row>
    <row r="10" spans="1:10" s="43" customFormat="1" ht="29.25" customHeight="1">
      <c r="A10" s="118" t="s">
        <v>22</v>
      </c>
      <c r="B10" s="119" t="s">
        <v>0</v>
      </c>
      <c r="C10" s="108" t="s">
        <v>243</v>
      </c>
      <c r="D10" s="116" t="s">
        <v>167</v>
      </c>
      <c r="E10" s="116"/>
      <c r="F10" s="116"/>
      <c r="G10" s="116"/>
      <c r="H10" s="116"/>
      <c r="I10" s="116"/>
      <c r="J10" s="26"/>
    </row>
    <row r="11" spans="1:9" s="43" customFormat="1" ht="34.5" customHeight="1">
      <c r="A11" s="118"/>
      <c r="B11" s="119"/>
      <c r="C11" s="116"/>
      <c r="D11" s="120" t="s">
        <v>192</v>
      </c>
      <c r="E11" s="121"/>
      <c r="F11" s="121"/>
      <c r="G11" s="121"/>
      <c r="H11" s="121"/>
      <c r="I11" s="122"/>
    </row>
    <row r="12" spans="1:9" s="43" customFormat="1" ht="15.75" customHeight="1">
      <c r="A12" s="51"/>
      <c r="B12" s="54"/>
      <c r="C12" s="52"/>
      <c r="D12" s="82">
        <v>0</v>
      </c>
      <c r="E12" s="82">
        <v>1</v>
      </c>
      <c r="F12" s="82">
        <v>2</v>
      </c>
      <c r="G12" s="82">
        <v>3</v>
      </c>
      <c r="H12" s="82">
        <v>4</v>
      </c>
      <c r="I12" s="82">
        <v>5</v>
      </c>
    </row>
    <row r="13" spans="1:11" ht="15">
      <c r="A13" s="7" t="s">
        <v>1</v>
      </c>
      <c r="B13" s="6" t="s">
        <v>23</v>
      </c>
      <c r="C13" s="7" t="s">
        <v>2</v>
      </c>
      <c r="D13" s="55">
        <v>3459</v>
      </c>
      <c r="E13" s="55">
        <f aca="true" t="shared" si="0" ref="E13:E56">D13*1.075</f>
        <v>3718.4249999999997</v>
      </c>
      <c r="F13" s="53">
        <f aca="true" t="shared" si="1" ref="F13:G32">E13*1.05</f>
        <v>3904.34625</v>
      </c>
      <c r="G13" s="55">
        <f t="shared" si="1"/>
        <v>4099.5635625</v>
      </c>
      <c r="H13" s="53">
        <f aca="true" t="shared" si="2" ref="H13:I32">G13*1.025</f>
        <v>4202.0526515625</v>
      </c>
      <c r="I13" s="53">
        <f t="shared" si="2"/>
        <v>4307.103967851562</v>
      </c>
      <c r="K13" s="96"/>
    </row>
    <row r="14" spans="1:11" ht="15">
      <c r="A14" s="17" t="s">
        <v>3</v>
      </c>
      <c r="B14" s="16" t="s">
        <v>24</v>
      </c>
      <c r="C14" s="17" t="s">
        <v>2</v>
      </c>
      <c r="D14" s="55">
        <v>2712</v>
      </c>
      <c r="E14" s="55">
        <f t="shared" si="0"/>
        <v>2915.4</v>
      </c>
      <c r="F14" s="53">
        <f t="shared" si="1"/>
        <v>3061.17</v>
      </c>
      <c r="G14" s="55">
        <f t="shared" si="1"/>
        <v>3214.2285</v>
      </c>
      <c r="H14" s="53">
        <f t="shared" si="2"/>
        <v>3294.5842125</v>
      </c>
      <c r="I14" s="53">
        <f t="shared" si="2"/>
        <v>3376.9488178125</v>
      </c>
      <c r="K14" s="96"/>
    </row>
    <row r="15" spans="1:11" ht="15">
      <c r="A15" s="17" t="s">
        <v>4</v>
      </c>
      <c r="B15" s="16" t="s">
        <v>25</v>
      </c>
      <c r="C15" s="17" t="s">
        <v>2</v>
      </c>
      <c r="D15" s="55">
        <v>2283</v>
      </c>
      <c r="E15" s="55">
        <f t="shared" si="0"/>
        <v>2454.225</v>
      </c>
      <c r="F15" s="53">
        <f t="shared" si="1"/>
        <v>2576.93625</v>
      </c>
      <c r="G15" s="55">
        <f t="shared" si="1"/>
        <v>2705.7830625</v>
      </c>
      <c r="H15" s="53">
        <f t="shared" si="2"/>
        <v>2773.4276390625</v>
      </c>
      <c r="I15" s="53">
        <f t="shared" si="2"/>
        <v>2842.763330039062</v>
      </c>
      <c r="K15" s="96"/>
    </row>
    <row r="16" spans="1:11" ht="15">
      <c r="A16" s="17" t="s">
        <v>5</v>
      </c>
      <c r="B16" s="16" t="s">
        <v>26</v>
      </c>
      <c r="C16" s="17" t="s">
        <v>2</v>
      </c>
      <c r="D16" s="55">
        <v>2186</v>
      </c>
      <c r="E16" s="55">
        <f t="shared" si="0"/>
        <v>2349.95</v>
      </c>
      <c r="F16" s="53">
        <f t="shared" si="1"/>
        <v>2467.4474999999998</v>
      </c>
      <c r="G16" s="55">
        <f t="shared" si="1"/>
        <v>2590.8198749999997</v>
      </c>
      <c r="H16" s="53">
        <f t="shared" si="2"/>
        <v>2655.5903718749996</v>
      </c>
      <c r="I16" s="53">
        <f t="shared" si="2"/>
        <v>2721.9801311718743</v>
      </c>
      <c r="K16" s="96"/>
    </row>
    <row r="17" spans="1:11" ht="15">
      <c r="A17" s="17" t="s">
        <v>6</v>
      </c>
      <c r="B17" s="16" t="s">
        <v>27</v>
      </c>
      <c r="C17" s="17" t="s">
        <v>2</v>
      </c>
      <c r="D17" s="55">
        <v>2094</v>
      </c>
      <c r="E17" s="55">
        <f t="shared" si="0"/>
        <v>2251.0499999999997</v>
      </c>
      <c r="F17" s="53">
        <f t="shared" si="1"/>
        <v>2363.6025</v>
      </c>
      <c r="G17" s="55">
        <f t="shared" si="1"/>
        <v>2481.7826250000003</v>
      </c>
      <c r="H17" s="53">
        <f t="shared" si="2"/>
        <v>2543.827190625</v>
      </c>
      <c r="I17" s="53">
        <f t="shared" si="2"/>
        <v>2607.422870390625</v>
      </c>
      <c r="K17" s="96"/>
    </row>
    <row r="18" spans="1:11" ht="15">
      <c r="A18" s="17" t="s">
        <v>7</v>
      </c>
      <c r="B18" s="16" t="s">
        <v>28</v>
      </c>
      <c r="C18" s="17" t="s">
        <v>2</v>
      </c>
      <c r="D18" s="55">
        <v>2006</v>
      </c>
      <c r="E18" s="55">
        <f t="shared" si="0"/>
        <v>2156.45</v>
      </c>
      <c r="F18" s="53">
        <f t="shared" si="1"/>
        <v>2264.2725</v>
      </c>
      <c r="G18" s="55">
        <f t="shared" si="1"/>
        <v>2377.4861250000004</v>
      </c>
      <c r="H18" s="53">
        <f t="shared" si="2"/>
        <v>2436.9232781250003</v>
      </c>
      <c r="I18" s="53">
        <f t="shared" si="2"/>
        <v>2497.846360078125</v>
      </c>
      <c r="K18" s="96"/>
    </row>
    <row r="19" spans="1:11" ht="15">
      <c r="A19" s="17" t="s">
        <v>8</v>
      </c>
      <c r="B19" s="16" t="s">
        <v>29</v>
      </c>
      <c r="C19" s="17" t="s">
        <v>2</v>
      </c>
      <c r="D19" s="55">
        <v>1922</v>
      </c>
      <c r="E19" s="55">
        <f t="shared" si="0"/>
        <v>2066.15</v>
      </c>
      <c r="F19" s="53">
        <f t="shared" si="1"/>
        <v>2169.4575</v>
      </c>
      <c r="G19" s="55">
        <f t="shared" si="1"/>
        <v>2277.930375</v>
      </c>
      <c r="H19" s="53">
        <f t="shared" si="2"/>
        <v>2334.878634375</v>
      </c>
      <c r="I19" s="53">
        <f t="shared" si="2"/>
        <v>2393.250600234375</v>
      </c>
      <c r="K19" s="96"/>
    </row>
    <row r="20" spans="1:11" ht="15">
      <c r="A20" s="17" t="s">
        <v>9</v>
      </c>
      <c r="B20" s="16" t="s">
        <v>30</v>
      </c>
      <c r="C20" s="17" t="s">
        <v>2</v>
      </c>
      <c r="D20" s="55">
        <v>2006</v>
      </c>
      <c r="E20" s="55">
        <f t="shared" si="0"/>
        <v>2156.45</v>
      </c>
      <c r="F20" s="53">
        <f t="shared" si="1"/>
        <v>2264.2725</v>
      </c>
      <c r="G20" s="55">
        <f t="shared" si="1"/>
        <v>2377.4861250000004</v>
      </c>
      <c r="H20" s="53">
        <f t="shared" si="2"/>
        <v>2436.9232781250003</v>
      </c>
      <c r="I20" s="53">
        <f t="shared" si="2"/>
        <v>2497.846360078125</v>
      </c>
      <c r="K20" s="96"/>
    </row>
    <row r="21" spans="1:11" ht="15">
      <c r="A21" s="17" t="s">
        <v>10</v>
      </c>
      <c r="B21" s="16" t="s">
        <v>31</v>
      </c>
      <c r="C21" s="17" t="s">
        <v>2</v>
      </c>
      <c r="D21" s="55">
        <v>1479</v>
      </c>
      <c r="E21" s="55">
        <f t="shared" si="0"/>
        <v>1589.925</v>
      </c>
      <c r="F21" s="53">
        <f t="shared" si="1"/>
        <v>1669.42125</v>
      </c>
      <c r="G21" s="55">
        <f t="shared" si="1"/>
        <v>1752.8923125000001</v>
      </c>
      <c r="H21" s="53">
        <f t="shared" si="2"/>
        <v>1796.7146203125</v>
      </c>
      <c r="I21" s="53">
        <f t="shared" si="2"/>
        <v>1841.6324858203125</v>
      </c>
      <c r="K21" s="96"/>
    </row>
    <row r="22" spans="1:11" ht="15">
      <c r="A22" s="17" t="s">
        <v>11</v>
      </c>
      <c r="B22" s="16" t="s">
        <v>183</v>
      </c>
      <c r="C22" s="17" t="s">
        <v>2</v>
      </c>
      <c r="D22" s="55">
        <v>1867</v>
      </c>
      <c r="E22" s="55">
        <f t="shared" si="0"/>
        <v>2007.0249999999999</v>
      </c>
      <c r="F22" s="53">
        <f t="shared" si="1"/>
        <v>2107.37625</v>
      </c>
      <c r="G22" s="55">
        <f t="shared" si="1"/>
        <v>2212.7450624999997</v>
      </c>
      <c r="H22" s="53">
        <f t="shared" si="2"/>
        <v>2268.0636890624996</v>
      </c>
      <c r="I22" s="53">
        <f t="shared" si="2"/>
        <v>2324.765281289062</v>
      </c>
      <c r="K22" s="96"/>
    </row>
    <row r="23" spans="1:11" ht="15">
      <c r="A23" s="17" t="s">
        <v>12</v>
      </c>
      <c r="B23" s="16" t="s">
        <v>32</v>
      </c>
      <c r="C23" s="18" t="s">
        <v>2</v>
      </c>
      <c r="D23" s="55">
        <v>1761</v>
      </c>
      <c r="E23" s="55">
        <f t="shared" si="0"/>
        <v>1893.0749999999998</v>
      </c>
      <c r="F23" s="53">
        <f t="shared" si="1"/>
        <v>1987.72875</v>
      </c>
      <c r="G23" s="55">
        <f t="shared" si="1"/>
        <v>2087.1151875</v>
      </c>
      <c r="H23" s="53">
        <f t="shared" si="2"/>
        <v>2139.2930671874997</v>
      </c>
      <c r="I23" s="53">
        <f t="shared" si="2"/>
        <v>2192.775393867187</v>
      </c>
      <c r="K23" s="96"/>
    </row>
    <row r="24" spans="1:11" ht="15">
      <c r="A24" s="17" t="s">
        <v>13</v>
      </c>
      <c r="B24" s="19" t="s">
        <v>33</v>
      </c>
      <c r="C24" s="17" t="s">
        <v>2</v>
      </c>
      <c r="D24" s="55">
        <v>1614</v>
      </c>
      <c r="E24" s="55">
        <f t="shared" si="0"/>
        <v>1735.05</v>
      </c>
      <c r="F24" s="53">
        <f t="shared" si="1"/>
        <v>1821.8025</v>
      </c>
      <c r="G24" s="55">
        <f t="shared" si="1"/>
        <v>1912.8926250000002</v>
      </c>
      <c r="H24" s="53">
        <f t="shared" si="2"/>
        <v>1960.714940625</v>
      </c>
      <c r="I24" s="53">
        <f t="shared" si="2"/>
        <v>2009.732814140625</v>
      </c>
      <c r="K24" s="96"/>
    </row>
    <row r="25" spans="1:11" ht="15">
      <c r="A25" s="7" t="s">
        <v>34</v>
      </c>
      <c r="B25" s="3" t="s">
        <v>35</v>
      </c>
      <c r="C25" s="7" t="s">
        <v>2</v>
      </c>
      <c r="D25" s="55">
        <v>1711</v>
      </c>
      <c r="E25" s="55">
        <f t="shared" si="0"/>
        <v>1839.3249999999998</v>
      </c>
      <c r="F25" s="53">
        <f t="shared" si="1"/>
        <v>1931.29125</v>
      </c>
      <c r="G25" s="55">
        <f t="shared" si="1"/>
        <v>2027.8558125000002</v>
      </c>
      <c r="H25" s="53">
        <f t="shared" si="2"/>
        <v>2078.5522078125</v>
      </c>
      <c r="I25" s="53">
        <f t="shared" si="2"/>
        <v>2130.5160130078125</v>
      </c>
      <c r="K25" s="96"/>
    </row>
    <row r="26" spans="1:11" ht="15">
      <c r="A26" s="7" t="s">
        <v>36</v>
      </c>
      <c r="B26" s="3" t="s">
        <v>37</v>
      </c>
      <c r="C26" s="7" t="s">
        <v>2</v>
      </c>
      <c r="D26" s="55">
        <v>1614</v>
      </c>
      <c r="E26" s="55">
        <f t="shared" si="0"/>
        <v>1735.05</v>
      </c>
      <c r="F26" s="53">
        <f t="shared" si="1"/>
        <v>1821.8025</v>
      </c>
      <c r="G26" s="55">
        <f t="shared" si="1"/>
        <v>1912.8926250000002</v>
      </c>
      <c r="H26" s="53">
        <f t="shared" si="2"/>
        <v>1960.714940625</v>
      </c>
      <c r="I26" s="53">
        <f t="shared" si="2"/>
        <v>2009.732814140625</v>
      </c>
      <c r="K26" s="96"/>
    </row>
    <row r="27" spans="1:11" ht="15">
      <c r="A27" s="7" t="s">
        <v>38</v>
      </c>
      <c r="B27" s="6" t="s">
        <v>39</v>
      </c>
      <c r="C27" s="7" t="s">
        <v>2</v>
      </c>
      <c r="D27" s="55">
        <v>1523</v>
      </c>
      <c r="E27" s="55">
        <f t="shared" si="0"/>
        <v>1637.225</v>
      </c>
      <c r="F27" s="53">
        <f t="shared" si="1"/>
        <v>1719.08625</v>
      </c>
      <c r="G27" s="55">
        <f t="shared" si="1"/>
        <v>1805.0405625</v>
      </c>
      <c r="H27" s="53">
        <f t="shared" si="2"/>
        <v>1850.1665765624998</v>
      </c>
      <c r="I27" s="53">
        <f t="shared" si="2"/>
        <v>1896.4207409765622</v>
      </c>
      <c r="K27" s="96"/>
    </row>
    <row r="28" spans="1:11" ht="15">
      <c r="A28" s="17" t="s">
        <v>40</v>
      </c>
      <c r="B28" s="16" t="s">
        <v>41</v>
      </c>
      <c r="C28" s="18" t="s">
        <v>2</v>
      </c>
      <c r="D28" s="55">
        <v>1437</v>
      </c>
      <c r="E28" s="55">
        <f t="shared" si="0"/>
        <v>1544.7749999999999</v>
      </c>
      <c r="F28" s="53">
        <f t="shared" si="1"/>
        <v>1622.0137499999998</v>
      </c>
      <c r="G28" s="55">
        <f t="shared" si="1"/>
        <v>1703.1144375</v>
      </c>
      <c r="H28" s="53">
        <f t="shared" si="2"/>
        <v>1745.6922984374996</v>
      </c>
      <c r="I28" s="53">
        <f t="shared" si="2"/>
        <v>1789.334605898437</v>
      </c>
      <c r="K28" s="96"/>
    </row>
    <row r="29" spans="1:11" ht="25.5">
      <c r="A29" s="7" t="s">
        <v>42</v>
      </c>
      <c r="B29" s="37" t="s">
        <v>43</v>
      </c>
      <c r="C29" s="7" t="s">
        <v>2</v>
      </c>
      <c r="D29" s="55">
        <v>1662</v>
      </c>
      <c r="E29" s="55">
        <f t="shared" si="0"/>
        <v>1786.6499999999999</v>
      </c>
      <c r="F29" s="53">
        <f t="shared" si="1"/>
        <v>1875.9824999999998</v>
      </c>
      <c r="G29" s="55">
        <f t="shared" si="1"/>
        <v>1969.7816249999998</v>
      </c>
      <c r="H29" s="53">
        <f t="shared" si="2"/>
        <v>2019.0261656249997</v>
      </c>
      <c r="I29" s="53">
        <f t="shared" si="2"/>
        <v>2069.5018197656245</v>
      </c>
      <c r="K29" s="96"/>
    </row>
    <row r="30" spans="1:11" ht="25.5">
      <c r="A30" s="7" t="s">
        <v>44</v>
      </c>
      <c r="B30" s="11" t="s">
        <v>45</v>
      </c>
      <c r="C30" s="7" t="s">
        <v>2</v>
      </c>
      <c r="D30" s="55">
        <v>1523</v>
      </c>
      <c r="E30" s="55">
        <f t="shared" si="0"/>
        <v>1637.225</v>
      </c>
      <c r="F30" s="53">
        <f t="shared" si="1"/>
        <v>1719.08625</v>
      </c>
      <c r="G30" s="55">
        <f t="shared" si="1"/>
        <v>1805.0405625</v>
      </c>
      <c r="H30" s="53">
        <f t="shared" si="2"/>
        <v>1850.1665765624998</v>
      </c>
      <c r="I30" s="53">
        <f t="shared" si="2"/>
        <v>1896.4207409765622</v>
      </c>
      <c r="K30" s="96"/>
    </row>
    <row r="31" spans="1:11" ht="15">
      <c r="A31" s="17" t="s">
        <v>46</v>
      </c>
      <c r="B31" s="24" t="s">
        <v>47</v>
      </c>
      <c r="C31" s="17" t="s">
        <v>2</v>
      </c>
      <c r="D31" s="55">
        <v>1437</v>
      </c>
      <c r="E31" s="55">
        <f t="shared" si="0"/>
        <v>1544.7749999999999</v>
      </c>
      <c r="F31" s="53">
        <f t="shared" si="1"/>
        <v>1622.0137499999998</v>
      </c>
      <c r="G31" s="55">
        <f t="shared" si="1"/>
        <v>1703.1144375</v>
      </c>
      <c r="H31" s="53">
        <f t="shared" si="2"/>
        <v>1745.6922984374996</v>
      </c>
      <c r="I31" s="53">
        <f t="shared" si="2"/>
        <v>1789.334605898437</v>
      </c>
      <c r="K31" s="96"/>
    </row>
    <row r="32" spans="1:11" ht="25.5">
      <c r="A32" s="17" t="s">
        <v>48</v>
      </c>
      <c r="B32" s="24" t="s">
        <v>49</v>
      </c>
      <c r="C32" s="17" t="s">
        <v>2</v>
      </c>
      <c r="D32" s="55">
        <v>1290</v>
      </c>
      <c r="E32" s="55">
        <f t="shared" si="0"/>
        <v>1386.75</v>
      </c>
      <c r="F32" s="53">
        <f t="shared" si="1"/>
        <v>1456.0875</v>
      </c>
      <c r="G32" s="55">
        <f t="shared" si="1"/>
        <v>1528.8918750000003</v>
      </c>
      <c r="H32" s="53">
        <f t="shared" si="2"/>
        <v>1567.1141718750002</v>
      </c>
      <c r="I32" s="53">
        <f t="shared" si="2"/>
        <v>1606.292026171875</v>
      </c>
      <c r="K32" s="96"/>
    </row>
    <row r="33" spans="1:11" ht="134.25" customHeight="1">
      <c r="A33" s="7" t="s">
        <v>50</v>
      </c>
      <c r="B33" s="11" t="s">
        <v>234</v>
      </c>
      <c r="C33" s="72" t="s">
        <v>2</v>
      </c>
      <c r="D33" s="55">
        <v>1523</v>
      </c>
      <c r="E33" s="71">
        <f t="shared" si="0"/>
        <v>1637.225</v>
      </c>
      <c r="F33" s="71">
        <f aca="true" t="shared" si="3" ref="F33:G52">E33*1.05</f>
        <v>1719.08625</v>
      </c>
      <c r="G33" s="71">
        <f t="shared" si="3"/>
        <v>1805.0405625</v>
      </c>
      <c r="H33" s="71">
        <f aca="true" t="shared" si="4" ref="H33:I52">G33*1.025</f>
        <v>1850.1665765624998</v>
      </c>
      <c r="I33" s="71">
        <f t="shared" si="4"/>
        <v>1896.4207409765622</v>
      </c>
      <c r="K33" s="96"/>
    </row>
    <row r="34" spans="1:11" ht="134.25" customHeight="1">
      <c r="A34" s="7" t="s">
        <v>51</v>
      </c>
      <c r="B34" s="11" t="s">
        <v>235</v>
      </c>
      <c r="C34" s="72" t="s">
        <v>2</v>
      </c>
      <c r="D34" s="55">
        <v>1317</v>
      </c>
      <c r="E34" s="71">
        <f t="shared" si="0"/>
        <v>1415.7749999999999</v>
      </c>
      <c r="F34" s="71">
        <f t="shared" si="3"/>
        <v>1486.56375</v>
      </c>
      <c r="G34" s="71">
        <f t="shared" si="3"/>
        <v>1560.8919375</v>
      </c>
      <c r="H34" s="71">
        <f t="shared" si="4"/>
        <v>1599.9142359374998</v>
      </c>
      <c r="I34" s="71">
        <f t="shared" si="4"/>
        <v>1639.9120918359372</v>
      </c>
      <c r="K34" s="96"/>
    </row>
    <row r="35" spans="1:11" ht="132.75" customHeight="1">
      <c r="A35" s="17" t="s">
        <v>52</v>
      </c>
      <c r="B35" s="24" t="s">
        <v>236</v>
      </c>
      <c r="C35" s="73" t="s">
        <v>2</v>
      </c>
      <c r="D35" s="55">
        <v>1290</v>
      </c>
      <c r="E35" s="71">
        <f t="shared" si="0"/>
        <v>1386.75</v>
      </c>
      <c r="F35" s="71">
        <f t="shared" si="3"/>
        <v>1456.0875</v>
      </c>
      <c r="G35" s="71">
        <f t="shared" si="3"/>
        <v>1528.8918750000003</v>
      </c>
      <c r="H35" s="71">
        <f t="shared" si="4"/>
        <v>1567.1141718750002</v>
      </c>
      <c r="I35" s="71">
        <f t="shared" si="4"/>
        <v>1606.292026171875</v>
      </c>
      <c r="K35" s="96"/>
    </row>
    <row r="36" spans="1:11" ht="15">
      <c r="A36" s="17" t="s">
        <v>53</v>
      </c>
      <c r="B36" s="16" t="s">
        <v>54</v>
      </c>
      <c r="C36" s="17" t="s">
        <v>55</v>
      </c>
      <c r="D36" s="55">
        <v>1300</v>
      </c>
      <c r="E36" s="55">
        <f t="shared" si="0"/>
        <v>1397.5</v>
      </c>
      <c r="F36" s="53">
        <f t="shared" si="3"/>
        <v>1467.375</v>
      </c>
      <c r="G36" s="55">
        <f t="shared" si="3"/>
        <v>1540.74375</v>
      </c>
      <c r="H36" s="53">
        <f t="shared" si="4"/>
        <v>1579.26234375</v>
      </c>
      <c r="I36" s="53">
        <f t="shared" si="4"/>
        <v>1618.7439023437498</v>
      </c>
      <c r="K36" s="96"/>
    </row>
    <row r="37" spans="1:11" ht="15">
      <c r="A37" s="17" t="s">
        <v>56</v>
      </c>
      <c r="B37" s="16" t="s">
        <v>57</v>
      </c>
      <c r="C37" s="17" t="s">
        <v>55</v>
      </c>
      <c r="D37" s="55">
        <v>1290</v>
      </c>
      <c r="E37" s="55">
        <f t="shared" si="0"/>
        <v>1386.75</v>
      </c>
      <c r="F37" s="53">
        <f t="shared" si="3"/>
        <v>1456.0875</v>
      </c>
      <c r="G37" s="55">
        <f t="shared" si="3"/>
        <v>1528.8918750000003</v>
      </c>
      <c r="H37" s="53">
        <f t="shared" si="4"/>
        <v>1567.1141718750002</v>
      </c>
      <c r="I37" s="53">
        <f t="shared" si="4"/>
        <v>1606.292026171875</v>
      </c>
      <c r="K37" s="96"/>
    </row>
    <row r="38" spans="1:11" ht="15">
      <c r="A38" s="17" t="s">
        <v>58</v>
      </c>
      <c r="B38" s="16" t="s">
        <v>59</v>
      </c>
      <c r="C38" s="17" t="s">
        <v>55</v>
      </c>
      <c r="D38" s="90">
        <v>1280</v>
      </c>
      <c r="E38" s="55">
        <f t="shared" si="0"/>
        <v>1376</v>
      </c>
      <c r="F38" s="53">
        <f t="shared" si="3"/>
        <v>1444.8</v>
      </c>
      <c r="G38" s="55">
        <f t="shared" si="3"/>
        <v>1517.04</v>
      </c>
      <c r="H38" s="53">
        <f t="shared" si="4"/>
        <v>1554.966</v>
      </c>
      <c r="I38" s="53">
        <f t="shared" si="4"/>
        <v>1593.8401499999998</v>
      </c>
      <c r="K38" s="96"/>
    </row>
    <row r="39" spans="1:11" ht="276.75" customHeight="1">
      <c r="A39" s="73" t="s">
        <v>60</v>
      </c>
      <c r="B39" s="24" t="s">
        <v>187</v>
      </c>
      <c r="C39" s="73" t="s">
        <v>55</v>
      </c>
      <c r="D39" s="55">
        <v>1396</v>
      </c>
      <c r="E39" s="71">
        <f t="shared" si="0"/>
        <v>1500.7</v>
      </c>
      <c r="F39" s="71">
        <f t="shared" si="3"/>
        <v>1575.7350000000001</v>
      </c>
      <c r="G39" s="71">
        <f t="shared" si="3"/>
        <v>1654.52175</v>
      </c>
      <c r="H39" s="71">
        <f t="shared" si="4"/>
        <v>1695.88479375</v>
      </c>
      <c r="I39" s="71">
        <f t="shared" si="4"/>
        <v>1738.2819135937498</v>
      </c>
      <c r="K39" s="96"/>
    </row>
    <row r="40" spans="1:11" ht="271.5" customHeight="1">
      <c r="A40" s="72" t="s">
        <v>61</v>
      </c>
      <c r="B40" s="11" t="s">
        <v>188</v>
      </c>
      <c r="C40" s="72" t="s">
        <v>55</v>
      </c>
      <c r="D40" s="55">
        <v>1290</v>
      </c>
      <c r="E40" s="71">
        <f t="shared" si="0"/>
        <v>1386.75</v>
      </c>
      <c r="F40" s="71">
        <f t="shared" si="3"/>
        <v>1456.0875</v>
      </c>
      <c r="G40" s="71">
        <f t="shared" si="3"/>
        <v>1528.8918750000003</v>
      </c>
      <c r="H40" s="71">
        <f t="shared" si="4"/>
        <v>1567.1141718750002</v>
      </c>
      <c r="I40" s="71">
        <f t="shared" si="4"/>
        <v>1606.292026171875</v>
      </c>
      <c r="K40" s="96"/>
    </row>
    <row r="41" spans="1:11" ht="273" customHeight="1">
      <c r="A41" s="73" t="s">
        <v>62</v>
      </c>
      <c r="B41" s="24" t="s">
        <v>189</v>
      </c>
      <c r="C41" s="73" t="s">
        <v>55</v>
      </c>
      <c r="D41" s="55">
        <v>1280</v>
      </c>
      <c r="E41" s="55">
        <f t="shared" si="0"/>
        <v>1376</v>
      </c>
      <c r="F41" s="53">
        <f t="shared" si="3"/>
        <v>1444.8</v>
      </c>
      <c r="G41" s="55">
        <f t="shared" si="3"/>
        <v>1517.04</v>
      </c>
      <c r="H41" s="53">
        <f t="shared" si="4"/>
        <v>1554.966</v>
      </c>
      <c r="I41" s="53">
        <f t="shared" si="4"/>
        <v>1593.8401499999998</v>
      </c>
      <c r="K41" s="96"/>
    </row>
    <row r="42" spans="1:11" ht="12.75">
      <c r="A42" s="17" t="s">
        <v>63</v>
      </c>
      <c r="B42" s="16" t="s">
        <v>108</v>
      </c>
      <c r="C42" s="17" t="s">
        <v>64</v>
      </c>
      <c r="D42" s="55">
        <v>1317</v>
      </c>
      <c r="E42" s="55">
        <f t="shared" si="0"/>
        <v>1415.7749999999999</v>
      </c>
      <c r="F42" s="53">
        <f t="shared" si="3"/>
        <v>1486.56375</v>
      </c>
      <c r="G42" s="55">
        <f t="shared" si="3"/>
        <v>1560.8919375</v>
      </c>
      <c r="H42" s="53">
        <f t="shared" si="4"/>
        <v>1599.9142359374998</v>
      </c>
      <c r="I42" s="53">
        <f t="shared" si="4"/>
        <v>1639.9120918359372</v>
      </c>
      <c r="K42" s="2"/>
    </row>
    <row r="43" spans="1:11" ht="12.75">
      <c r="A43" s="17" t="s">
        <v>65</v>
      </c>
      <c r="B43" s="16" t="s">
        <v>109</v>
      </c>
      <c r="C43" s="17" t="s">
        <v>64</v>
      </c>
      <c r="D43" s="55">
        <v>1290</v>
      </c>
      <c r="E43" s="55">
        <f t="shared" si="0"/>
        <v>1386.75</v>
      </c>
      <c r="F43" s="53">
        <f t="shared" si="3"/>
        <v>1456.0875</v>
      </c>
      <c r="G43" s="55">
        <f t="shared" si="3"/>
        <v>1528.8918750000003</v>
      </c>
      <c r="H43" s="53">
        <f t="shared" si="4"/>
        <v>1567.1141718750002</v>
      </c>
      <c r="I43" s="53">
        <f t="shared" si="4"/>
        <v>1606.292026171875</v>
      </c>
      <c r="K43" s="2"/>
    </row>
    <row r="44" spans="1:11" ht="12.75">
      <c r="A44" s="17" t="s">
        <v>66</v>
      </c>
      <c r="B44" s="16" t="s">
        <v>110</v>
      </c>
      <c r="C44" s="17" t="s">
        <v>64</v>
      </c>
      <c r="D44" s="90">
        <v>1270</v>
      </c>
      <c r="E44" s="55">
        <f t="shared" si="0"/>
        <v>1365.25</v>
      </c>
      <c r="F44" s="53">
        <f t="shared" si="3"/>
        <v>1433.5125</v>
      </c>
      <c r="G44" s="55">
        <f t="shared" si="3"/>
        <v>1505.1881250000001</v>
      </c>
      <c r="H44" s="53">
        <f t="shared" si="4"/>
        <v>1542.817828125</v>
      </c>
      <c r="I44" s="53">
        <f t="shared" si="4"/>
        <v>1581.388273828125</v>
      </c>
      <c r="K44" s="2"/>
    </row>
    <row r="45" spans="1:11" ht="12.75">
      <c r="A45" s="17" t="s">
        <v>67</v>
      </c>
      <c r="B45" s="16" t="s">
        <v>108</v>
      </c>
      <c r="C45" s="17" t="s">
        <v>68</v>
      </c>
      <c r="D45" s="55">
        <v>1290</v>
      </c>
      <c r="E45" s="55">
        <f t="shared" si="0"/>
        <v>1386.75</v>
      </c>
      <c r="F45" s="53">
        <f t="shared" si="3"/>
        <v>1456.0875</v>
      </c>
      <c r="G45" s="55">
        <f t="shared" si="3"/>
        <v>1528.8918750000003</v>
      </c>
      <c r="H45" s="53">
        <f t="shared" si="4"/>
        <v>1567.1141718750002</v>
      </c>
      <c r="I45" s="53">
        <f t="shared" si="4"/>
        <v>1606.292026171875</v>
      </c>
      <c r="K45" s="2"/>
    </row>
    <row r="46" spans="1:11" ht="12.75">
      <c r="A46" s="17" t="s">
        <v>69</v>
      </c>
      <c r="B46" s="16" t="s">
        <v>111</v>
      </c>
      <c r="C46" s="17" t="s">
        <v>68</v>
      </c>
      <c r="D46" s="55">
        <v>1280</v>
      </c>
      <c r="E46" s="55">
        <f t="shared" si="0"/>
        <v>1376</v>
      </c>
      <c r="F46" s="53">
        <f t="shared" si="3"/>
        <v>1444.8</v>
      </c>
      <c r="G46" s="55">
        <f t="shared" si="3"/>
        <v>1517.04</v>
      </c>
      <c r="H46" s="53">
        <f t="shared" si="4"/>
        <v>1554.966</v>
      </c>
      <c r="I46" s="53">
        <f t="shared" si="4"/>
        <v>1593.8401499999998</v>
      </c>
      <c r="K46" s="2"/>
    </row>
    <row r="47" spans="1:11" ht="12.75">
      <c r="A47" s="17" t="s">
        <v>70</v>
      </c>
      <c r="B47" s="16" t="s">
        <v>110</v>
      </c>
      <c r="C47" s="17" t="s">
        <v>68</v>
      </c>
      <c r="D47" s="90">
        <v>1260</v>
      </c>
      <c r="E47" s="55">
        <f t="shared" si="0"/>
        <v>1354.5</v>
      </c>
      <c r="F47" s="53">
        <f t="shared" si="3"/>
        <v>1422.2250000000001</v>
      </c>
      <c r="G47" s="55">
        <f t="shared" si="3"/>
        <v>1493.3362500000003</v>
      </c>
      <c r="H47" s="53">
        <f t="shared" si="4"/>
        <v>1530.6696562500001</v>
      </c>
      <c r="I47" s="53">
        <f t="shared" si="4"/>
        <v>1568.93639765625</v>
      </c>
      <c r="K47" s="2"/>
    </row>
    <row r="48" spans="1:11" ht="12.75">
      <c r="A48" s="17" t="s">
        <v>71</v>
      </c>
      <c r="B48" s="16" t="s">
        <v>112</v>
      </c>
      <c r="C48" s="17" t="s">
        <v>68</v>
      </c>
      <c r="D48" s="55">
        <v>1300</v>
      </c>
      <c r="E48" s="55">
        <f t="shared" si="0"/>
        <v>1397.5</v>
      </c>
      <c r="F48" s="53">
        <f t="shared" si="3"/>
        <v>1467.375</v>
      </c>
      <c r="G48" s="55">
        <f t="shared" si="3"/>
        <v>1540.74375</v>
      </c>
      <c r="H48" s="53">
        <f t="shared" si="4"/>
        <v>1579.26234375</v>
      </c>
      <c r="I48" s="53">
        <f t="shared" si="4"/>
        <v>1618.7439023437498</v>
      </c>
      <c r="K48" s="2"/>
    </row>
    <row r="49" spans="1:11" ht="12.75">
      <c r="A49" s="17" t="s">
        <v>72</v>
      </c>
      <c r="B49" s="16" t="s">
        <v>113</v>
      </c>
      <c r="C49" s="17" t="s">
        <v>68</v>
      </c>
      <c r="D49" s="55">
        <v>1280</v>
      </c>
      <c r="E49" s="55">
        <f t="shared" si="0"/>
        <v>1376</v>
      </c>
      <c r="F49" s="53">
        <f t="shared" si="3"/>
        <v>1444.8</v>
      </c>
      <c r="G49" s="55">
        <f t="shared" si="3"/>
        <v>1517.04</v>
      </c>
      <c r="H49" s="53">
        <f t="shared" si="4"/>
        <v>1554.966</v>
      </c>
      <c r="I49" s="53">
        <f t="shared" si="4"/>
        <v>1593.8401499999998</v>
      </c>
      <c r="K49" s="2"/>
    </row>
    <row r="50" spans="1:11" ht="12.75">
      <c r="A50" s="17" t="s">
        <v>73</v>
      </c>
      <c r="B50" s="16" t="s">
        <v>114</v>
      </c>
      <c r="C50" s="17" t="s">
        <v>68</v>
      </c>
      <c r="D50" s="90">
        <v>1260</v>
      </c>
      <c r="E50" s="55">
        <f t="shared" si="0"/>
        <v>1354.5</v>
      </c>
      <c r="F50" s="53">
        <f t="shared" si="3"/>
        <v>1422.2250000000001</v>
      </c>
      <c r="G50" s="55">
        <f t="shared" si="3"/>
        <v>1493.3362500000003</v>
      </c>
      <c r="H50" s="53">
        <f t="shared" si="4"/>
        <v>1530.6696562500001</v>
      </c>
      <c r="I50" s="53">
        <f t="shared" si="4"/>
        <v>1568.93639765625</v>
      </c>
      <c r="K50" s="2"/>
    </row>
    <row r="51" spans="1:11" ht="12.75">
      <c r="A51" s="17" t="s">
        <v>74</v>
      </c>
      <c r="B51" s="16" t="s">
        <v>116</v>
      </c>
      <c r="C51" s="17" t="s">
        <v>68</v>
      </c>
      <c r="D51" s="55">
        <v>1300</v>
      </c>
      <c r="E51" s="55">
        <f t="shared" si="0"/>
        <v>1397.5</v>
      </c>
      <c r="F51" s="53">
        <f t="shared" si="3"/>
        <v>1467.375</v>
      </c>
      <c r="G51" s="55">
        <f t="shared" si="3"/>
        <v>1540.74375</v>
      </c>
      <c r="H51" s="53">
        <f t="shared" si="4"/>
        <v>1579.26234375</v>
      </c>
      <c r="I51" s="53">
        <f t="shared" si="4"/>
        <v>1618.7439023437498</v>
      </c>
      <c r="K51" s="2"/>
    </row>
    <row r="52" spans="1:11" ht="12.75">
      <c r="A52" s="17" t="s">
        <v>75</v>
      </c>
      <c r="B52" s="16" t="s">
        <v>117</v>
      </c>
      <c r="C52" s="17" t="s">
        <v>68</v>
      </c>
      <c r="D52" s="55">
        <v>1280</v>
      </c>
      <c r="E52" s="55">
        <f t="shared" si="0"/>
        <v>1376</v>
      </c>
      <c r="F52" s="53">
        <f t="shared" si="3"/>
        <v>1444.8</v>
      </c>
      <c r="G52" s="55">
        <f t="shared" si="3"/>
        <v>1517.04</v>
      </c>
      <c r="H52" s="53">
        <f t="shared" si="4"/>
        <v>1554.966</v>
      </c>
      <c r="I52" s="53">
        <f t="shared" si="4"/>
        <v>1593.8401499999998</v>
      </c>
      <c r="K52" s="2"/>
    </row>
    <row r="53" spans="1:11" ht="12.75">
      <c r="A53" s="17" t="s">
        <v>76</v>
      </c>
      <c r="B53" s="16" t="s">
        <v>118</v>
      </c>
      <c r="C53" s="17" t="s">
        <v>68</v>
      </c>
      <c r="D53" s="90">
        <v>1260</v>
      </c>
      <c r="E53" s="55">
        <f t="shared" si="0"/>
        <v>1354.5</v>
      </c>
      <c r="F53" s="53">
        <f aca="true" t="shared" si="5" ref="F53:G56">E53*1.05</f>
        <v>1422.2250000000001</v>
      </c>
      <c r="G53" s="55">
        <f t="shared" si="5"/>
        <v>1493.3362500000003</v>
      </c>
      <c r="H53" s="53">
        <f aca="true" t="shared" si="6" ref="H53:I56">G53*1.025</f>
        <v>1530.6696562500001</v>
      </c>
      <c r="I53" s="53">
        <f t="shared" si="6"/>
        <v>1568.93639765625</v>
      </c>
      <c r="K53" s="2"/>
    </row>
    <row r="54" spans="1:11" ht="25.5">
      <c r="A54" s="73" t="s">
        <v>77</v>
      </c>
      <c r="B54" s="24" t="s">
        <v>216</v>
      </c>
      <c r="C54" s="17" t="s">
        <v>68</v>
      </c>
      <c r="D54" s="55">
        <v>1280</v>
      </c>
      <c r="E54" s="55">
        <f t="shared" si="0"/>
        <v>1376</v>
      </c>
      <c r="F54" s="53">
        <f t="shared" si="5"/>
        <v>1444.8</v>
      </c>
      <c r="G54" s="55">
        <f t="shared" si="5"/>
        <v>1517.04</v>
      </c>
      <c r="H54" s="53">
        <f t="shared" si="6"/>
        <v>1554.966</v>
      </c>
      <c r="I54" s="53">
        <f t="shared" si="6"/>
        <v>1593.8401499999998</v>
      </c>
      <c r="K54" s="96"/>
    </row>
    <row r="55" spans="1:11" ht="15">
      <c r="A55" s="73" t="s">
        <v>78</v>
      </c>
      <c r="B55" s="24" t="s">
        <v>217</v>
      </c>
      <c r="C55" s="17" t="s">
        <v>68</v>
      </c>
      <c r="D55" s="55">
        <v>1270</v>
      </c>
      <c r="E55" s="55">
        <f t="shared" si="0"/>
        <v>1365.25</v>
      </c>
      <c r="F55" s="53">
        <f t="shared" si="5"/>
        <v>1433.5125</v>
      </c>
      <c r="G55" s="55">
        <f t="shared" si="5"/>
        <v>1505.1881250000001</v>
      </c>
      <c r="H55" s="53">
        <f t="shared" si="6"/>
        <v>1542.817828125</v>
      </c>
      <c r="I55" s="53">
        <f t="shared" si="6"/>
        <v>1581.388273828125</v>
      </c>
      <c r="K55" s="96"/>
    </row>
    <row r="56" spans="1:11" ht="25.5">
      <c r="A56" s="72" t="s">
        <v>79</v>
      </c>
      <c r="B56" s="11" t="s">
        <v>218</v>
      </c>
      <c r="C56" s="72" t="s">
        <v>68</v>
      </c>
      <c r="D56" s="90">
        <v>1260</v>
      </c>
      <c r="E56" s="55">
        <f t="shared" si="0"/>
        <v>1354.5</v>
      </c>
      <c r="F56" s="53">
        <f t="shared" si="5"/>
        <v>1422.2250000000001</v>
      </c>
      <c r="G56" s="55">
        <f t="shared" si="5"/>
        <v>1493.3362500000003</v>
      </c>
      <c r="H56" s="53">
        <f t="shared" si="6"/>
        <v>1530.6696562500001</v>
      </c>
      <c r="I56" s="53">
        <f t="shared" si="6"/>
        <v>1568.93639765625</v>
      </c>
      <c r="K56" s="96"/>
    </row>
    <row r="57" spans="1:11" ht="15.75">
      <c r="A57" s="4"/>
      <c r="B57" s="35"/>
      <c r="C57" s="4"/>
      <c r="D57" s="57"/>
      <c r="E57" s="58"/>
      <c r="F57" s="57"/>
      <c r="G57" s="58"/>
      <c r="H57" s="57"/>
      <c r="I57" s="57"/>
      <c r="J57" s="44"/>
      <c r="K57" s="96"/>
    </row>
    <row r="58" spans="1:11" ht="12" customHeight="1">
      <c r="A58" s="2"/>
      <c r="B58" s="2" t="s">
        <v>194</v>
      </c>
      <c r="C58" s="2"/>
      <c r="D58" s="44"/>
      <c r="E58" s="22"/>
      <c r="F58" s="44"/>
      <c r="G58" s="22"/>
      <c r="H58" s="44"/>
      <c r="I58" s="22"/>
      <c r="J58" s="44"/>
      <c r="K58" s="96"/>
    </row>
    <row r="59" spans="1:11" s="43" customFormat="1" ht="31.5" customHeight="1">
      <c r="A59" s="118" t="s">
        <v>22</v>
      </c>
      <c r="B59" s="119" t="s">
        <v>0</v>
      </c>
      <c r="C59" s="108" t="s">
        <v>243</v>
      </c>
      <c r="D59" s="108" t="s">
        <v>168</v>
      </c>
      <c r="E59" s="109"/>
      <c r="F59" s="109"/>
      <c r="G59" s="109"/>
      <c r="H59" s="109"/>
      <c r="I59" s="110"/>
      <c r="K59" s="96"/>
    </row>
    <row r="60" spans="1:11" s="43" customFormat="1" ht="26.25" customHeight="1">
      <c r="A60" s="118"/>
      <c r="B60" s="119"/>
      <c r="C60" s="116"/>
      <c r="D60" s="108" t="s">
        <v>192</v>
      </c>
      <c r="E60" s="109"/>
      <c r="F60" s="109"/>
      <c r="G60" s="109"/>
      <c r="H60" s="109"/>
      <c r="I60" s="110"/>
      <c r="K60" s="96"/>
    </row>
    <row r="61" spans="1:11" s="43" customFormat="1" ht="18" customHeight="1">
      <c r="A61" s="51"/>
      <c r="B61" s="54"/>
      <c r="C61" s="52"/>
      <c r="D61" s="82">
        <v>0</v>
      </c>
      <c r="E61" s="82">
        <v>1</v>
      </c>
      <c r="F61" s="82">
        <v>2</v>
      </c>
      <c r="G61" s="82">
        <v>3</v>
      </c>
      <c r="H61" s="82">
        <v>4</v>
      </c>
      <c r="I61" s="82">
        <v>5</v>
      </c>
      <c r="K61" s="96"/>
    </row>
    <row r="62" spans="1:11" ht="15">
      <c r="A62" s="15">
        <v>1</v>
      </c>
      <c r="B62" s="2" t="s">
        <v>23</v>
      </c>
      <c r="C62" s="15" t="s">
        <v>2</v>
      </c>
      <c r="D62" s="55">
        <v>6420</v>
      </c>
      <c r="E62" s="55">
        <f aca="true" t="shared" si="7" ref="E62:E90">D62*1.075</f>
        <v>6901.5</v>
      </c>
      <c r="F62" s="53">
        <f>E62*1.05</f>
        <v>7246.575000000001</v>
      </c>
      <c r="G62" s="55">
        <f>F62*1.05</f>
        <v>7608.903750000001</v>
      </c>
      <c r="H62" s="53">
        <f>G62*1.025</f>
        <v>7799.126343750001</v>
      </c>
      <c r="I62" s="53">
        <f>H62*1.025</f>
        <v>7994.10450234375</v>
      </c>
      <c r="K62" s="96"/>
    </row>
    <row r="63" spans="1:11" ht="15">
      <c r="A63" s="17">
        <v>2</v>
      </c>
      <c r="B63" s="16" t="s">
        <v>24</v>
      </c>
      <c r="C63" s="17" t="s">
        <v>2</v>
      </c>
      <c r="D63" s="55">
        <v>4985</v>
      </c>
      <c r="E63" s="55">
        <f t="shared" si="7"/>
        <v>5358.875</v>
      </c>
      <c r="F63" s="53">
        <f aca="true" t="shared" si="8" ref="F63:G88">E63*1.05</f>
        <v>5626.81875</v>
      </c>
      <c r="G63" s="55">
        <f t="shared" si="8"/>
        <v>5908.1596875000005</v>
      </c>
      <c r="H63" s="53">
        <f aca="true" t="shared" si="9" ref="H63:I88">G63*1.025</f>
        <v>6055.8636796875</v>
      </c>
      <c r="I63" s="53">
        <f t="shared" si="9"/>
        <v>6207.260271679686</v>
      </c>
      <c r="K63" s="96"/>
    </row>
    <row r="64" spans="1:11" ht="15">
      <c r="A64" s="17">
        <v>3</v>
      </c>
      <c r="B64" s="16" t="s">
        <v>26</v>
      </c>
      <c r="C64" s="17" t="s">
        <v>2</v>
      </c>
      <c r="D64" s="55">
        <v>4095</v>
      </c>
      <c r="E64" s="55">
        <f t="shared" si="7"/>
        <v>4402.125</v>
      </c>
      <c r="F64" s="53">
        <f t="shared" si="8"/>
        <v>4622.23125</v>
      </c>
      <c r="G64" s="55">
        <f t="shared" si="8"/>
        <v>4853.3428125</v>
      </c>
      <c r="H64" s="53">
        <f t="shared" si="9"/>
        <v>4974.6763828124995</v>
      </c>
      <c r="I64" s="53">
        <f t="shared" si="9"/>
        <v>5099.043292382811</v>
      </c>
      <c r="K64" s="96"/>
    </row>
    <row r="65" spans="1:11" ht="15">
      <c r="A65" s="17">
        <v>4</v>
      </c>
      <c r="B65" s="16" t="s">
        <v>27</v>
      </c>
      <c r="C65" s="17" t="s">
        <v>2</v>
      </c>
      <c r="D65" s="55">
        <v>3870</v>
      </c>
      <c r="E65" s="55">
        <f t="shared" si="7"/>
        <v>4160.25</v>
      </c>
      <c r="F65" s="53">
        <f t="shared" si="8"/>
        <v>4368.2625</v>
      </c>
      <c r="G65" s="55">
        <f t="shared" si="8"/>
        <v>4586.675625</v>
      </c>
      <c r="H65" s="53">
        <f t="shared" si="9"/>
        <v>4701.342515625</v>
      </c>
      <c r="I65" s="53">
        <f t="shared" si="9"/>
        <v>4818.876078515624</v>
      </c>
      <c r="K65" s="96"/>
    </row>
    <row r="66" spans="1:11" ht="15">
      <c r="A66" s="17">
        <v>5</v>
      </c>
      <c r="B66" s="16" t="s">
        <v>28</v>
      </c>
      <c r="C66" s="17" t="s">
        <v>2</v>
      </c>
      <c r="D66" s="55">
        <v>3659</v>
      </c>
      <c r="E66" s="55">
        <f t="shared" si="7"/>
        <v>3933.4249999999997</v>
      </c>
      <c r="F66" s="53">
        <f t="shared" si="8"/>
        <v>4130.09625</v>
      </c>
      <c r="G66" s="55">
        <f t="shared" si="8"/>
        <v>4336.6010625</v>
      </c>
      <c r="H66" s="53">
        <f t="shared" si="9"/>
        <v>4445.016089062499</v>
      </c>
      <c r="I66" s="53">
        <f t="shared" si="9"/>
        <v>4556.141491289061</v>
      </c>
      <c r="K66" s="96"/>
    </row>
    <row r="67" spans="1:11" ht="15">
      <c r="A67" s="17">
        <v>6</v>
      </c>
      <c r="B67" s="16" t="s">
        <v>29</v>
      </c>
      <c r="C67" s="17" t="s">
        <v>2</v>
      </c>
      <c r="D67" s="55">
        <v>3557</v>
      </c>
      <c r="E67" s="55">
        <f t="shared" si="7"/>
        <v>3823.7749999999996</v>
      </c>
      <c r="F67" s="53">
        <f t="shared" si="8"/>
        <v>4014.96375</v>
      </c>
      <c r="G67" s="55">
        <f t="shared" si="8"/>
        <v>4215.7119375</v>
      </c>
      <c r="H67" s="53">
        <f t="shared" si="9"/>
        <v>4321.1047359375</v>
      </c>
      <c r="I67" s="53">
        <f t="shared" si="9"/>
        <v>4429.132354335937</v>
      </c>
      <c r="K67" s="96"/>
    </row>
    <row r="68" spans="1:11" ht="15">
      <c r="A68" s="17">
        <v>7</v>
      </c>
      <c r="B68" s="16" t="s">
        <v>30</v>
      </c>
      <c r="C68" s="17" t="s">
        <v>2</v>
      </c>
      <c r="D68" s="55">
        <v>3659</v>
      </c>
      <c r="E68" s="55">
        <f t="shared" si="7"/>
        <v>3933.4249999999997</v>
      </c>
      <c r="F68" s="53">
        <f t="shared" si="8"/>
        <v>4130.09625</v>
      </c>
      <c r="G68" s="55">
        <f t="shared" si="8"/>
        <v>4336.6010625</v>
      </c>
      <c r="H68" s="53">
        <f t="shared" si="9"/>
        <v>4445.016089062499</v>
      </c>
      <c r="I68" s="53">
        <f t="shared" si="9"/>
        <v>4556.141491289061</v>
      </c>
      <c r="K68" s="96"/>
    </row>
    <row r="69" spans="1:11" ht="15">
      <c r="A69" s="17">
        <v>8</v>
      </c>
      <c r="B69" s="16" t="s">
        <v>31</v>
      </c>
      <c r="C69" s="17" t="s">
        <v>2</v>
      </c>
      <c r="D69" s="55">
        <v>2712</v>
      </c>
      <c r="E69" s="55">
        <f t="shared" si="7"/>
        <v>2915.4</v>
      </c>
      <c r="F69" s="53">
        <f t="shared" si="8"/>
        <v>3061.17</v>
      </c>
      <c r="G69" s="55">
        <f t="shared" si="8"/>
        <v>3214.2285</v>
      </c>
      <c r="H69" s="53">
        <f t="shared" si="9"/>
        <v>3294.5842125</v>
      </c>
      <c r="I69" s="53">
        <f t="shared" si="9"/>
        <v>3376.9488178125</v>
      </c>
      <c r="K69" s="96"/>
    </row>
    <row r="70" spans="1:11" ht="15">
      <c r="A70" s="17">
        <v>9</v>
      </c>
      <c r="B70" s="16" t="s">
        <v>183</v>
      </c>
      <c r="C70" s="17" t="s">
        <v>2</v>
      </c>
      <c r="D70" s="55">
        <v>3659</v>
      </c>
      <c r="E70" s="55">
        <f t="shared" si="7"/>
        <v>3933.4249999999997</v>
      </c>
      <c r="F70" s="53">
        <f t="shared" si="8"/>
        <v>4130.09625</v>
      </c>
      <c r="G70" s="55">
        <f t="shared" si="8"/>
        <v>4336.6010625</v>
      </c>
      <c r="H70" s="53">
        <f t="shared" si="9"/>
        <v>4445.016089062499</v>
      </c>
      <c r="I70" s="53">
        <f t="shared" si="9"/>
        <v>4556.141491289061</v>
      </c>
      <c r="K70" s="96"/>
    </row>
    <row r="71" spans="1:11" ht="15">
      <c r="A71" s="17">
        <v>10</v>
      </c>
      <c r="B71" s="16" t="s">
        <v>32</v>
      </c>
      <c r="C71" s="18" t="s">
        <v>2</v>
      </c>
      <c r="D71" s="55">
        <v>3459</v>
      </c>
      <c r="E71" s="55">
        <f t="shared" si="7"/>
        <v>3718.4249999999997</v>
      </c>
      <c r="F71" s="53">
        <f t="shared" si="8"/>
        <v>3904.34625</v>
      </c>
      <c r="G71" s="55">
        <f t="shared" si="8"/>
        <v>4099.5635625</v>
      </c>
      <c r="H71" s="53">
        <f t="shared" si="9"/>
        <v>4202.0526515625</v>
      </c>
      <c r="I71" s="53">
        <f t="shared" si="9"/>
        <v>4307.103967851562</v>
      </c>
      <c r="K71" s="96"/>
    </row>
    <row r="72" spans="1:11" ht="15">
      <c r="A72" s="17">
        <v>11</v>
      </c>
      <c r="B72" s="19" t="s">
        <v>33</v>
      </c>
      <c r="C72" s="17" t="s">
        <v>2</v>
      </c>
      <c r="D72" s="55">
        <v>3221</v>
      </c>
      <c r="E72" s="55">
        <f t="shared" si="7"/>
        <v>3462.575</v>
      </c>
      <c r="F72" s="53">
        <f t="shared" si="8"/>
        <v>3635.70375</v>
      </c>
      <c r="G72" s="55">
        <f t="shared" si="8"/>
        <v>3817.4889375000002</v>
      </c>
      <c r="H72" s="53">
        <f t="shared" si="9"/>
        <v>3912.9261609375</v>
      </c>
      <c r="I72" s="53">
        <f t="shared" si="9"/>
        <v>4010.7493149609368</v>
      </c>
      <c r="K72" s="96"/>
    </row>
    <row r="73" spans="1:11" ht="15">
      <c r="A73" s="17">
        <v>12</v>
      </c>
      <c r="B73" s="16" t="s">
        <v>41</v>
      </c>
      <c r="C73" s="18" t="s">
        <v>2</v>
      </c>
      <c r="D73" s="55">
        <v>2598</v>
      </c>
      <c r="E73" s="55">
        <f t="shared" si="7"/>
        <v>2792.85</v>
      </c>
      <c r="F73" s="53">
        <f t="shared" si="8"/>
        <v>2932.4925</v>
      </c>
      <c r="G73" s="55">
        <f t="shared" si="8"/>
        <v>3079.1171249999998</v>
      </c>
      <c r="H73" s="53">
        <f t="shared" si="9"/>
        <v>3156.0950531249996</v>
      </c>
      <c r="I73" s="53">
        <f t="shared" si="9"/>
        <v>3234.9974294531244</v>
      </c>
      <c r="K73" s="96"/>
    </row>
    <row r="74" spans="1:11" ht="25.5" customHeight="1">
      <c r="A74" s="72">
        <v>13</v>
      </c>
      <c r="B74" s="11" t="s">
        <v>223</v>
      </c>
      <c r="C74" s="72" t="s">
        <v>2</v>
      </c>
      <c r="D74" s="55">
        <v>3086</v>
      </c>
      <c r="E74" s="74">
        <f t="shared" si="7"/>
        <v>3317.45</v>
      </c>
      <c r="F74" s="74">
        <f t="shared" si="8"/>
        <v>3483.3224999999998</v>
      </c>
      <c r="G74" s="74">
        <f t="shared" si="8"/>
        <v>3657.488625</v>
      </c>
      <c r="H74" s="74">
        <f t="shared" si="9"/>
        <v>3748.9258406249996</v>
      </c>
      <c r="I74" s="71">
        <f t="shared" si="9"/>
        <v>3842.648986640624</v>
      </c>
      <c r="K74" s="96"/>
    </row>
    <row r="75" spans="1:11" ht="18.75" customHeight="1">
      <c r="A75" s="72">
        <v>14</v>
      </c>
      <c r="B75" s="11" t="s">
        <v>224</v>
      </c>
      <c r="C75" s="72" t="s">
        <v>2</v>
      </c>
      <c r="D75" s="55">
        <v>2955</v>
      </c>
      <c r="E75" s="74">
        <f t="shared" si="7"/>
        <v>3176.625</v>
      </c>
      <c r="F75" s="74">
        <f t="shared" si="8"/>
        <v>3335.45625</v>
      </c>
      <c r="G75" s="74">
        <f t="shared" si="8"/>
        <v>3502.2290625000005</v>
      </c>
      <c r="H75" s="74">
        <f t="shared" si="9"/>
        <v>3589.7847890625003</v>
      </c>
      <c r="I75" s="71">
        <f t="shared" si="9"/>
        <v>3679.5294087890625</v>
      </c>
      <c r="K75" s="96"/>
    </row>
    <row r="76" spans="1:11" ht="26.25" customHeight="1">
      <c r="A76" s="73">
        <v>15</v>
      </c>
      <c r="B76" s="24" t="s">
        <v>225</v>
      </c>
      <c r="C76" s="73" t="s">
        <v>2</v>
      </c>
      <c r="D76" s="55">
        <v>1711</v>
      </c>
      <c r="E76" s="74">
        <f t="shared" si="7"/>
        <v>1839.3249999999998</v>
      </c>
      <c r="F76" s="74">
        <f t="shared" si="8"/>
        <v>1931.29125</v>
      </c>
      <c r="G76" s="74">
        <f t="shared" si="8"/>
        <v>2027.8558125000002</v>
      </c>
      <c r="H76" s="74">
        <f t="shared" si="9"/>
        <v>2078.5522078125</v>
      </c>
      <c r="I76" s="71">
        <f t="shared" si="9"/>
        <v>2130.5160130078125</v>
      </c>
      <c r="K76" s="96"/>
    </row>
    <row r="77" spans="1:11" ht="30" customHeight="1">
      <c r="A77" s="73">
        <v>16</v>
      </c>
      <c r="B77" s="24" t="s">
        <v>226</v>
      </c>
      <c r="C77" s="73" t="s">
        <v>55</v>
      </c>
      <c r="D77" s="55">
        <v>3086</v>
      </c>
      <c r="E77" s="74">
        <f t="shared" si="7"/>
        <v>3317.45</v>
      </c>
      <c r="F77" s="74">
        <f t="shared" si="8"/>
        <v>3483.3224999999998</v>
      </c>
      <c r="G77" s="74">
        <f t="shared" si="8"/>
        <v>3657.488625</v>
      </c>
      <c r="H77" s="74">
        <f t="shared" si="9"/>
        <v>3748.9258406249996</v>
      </c>
      <c r="I77" s="71">
        <f t="shared" si="9"/>
        <v>3842.648986640624</v>
      </c>
      <c r="K77" s="96"/>
    </row>
    <row r="78" spans="1:11" ht="27" customHeight="1">
      <c r="A78" s="72">
        <v>17</v>
      </c>
      <c r="B78" s="11" t="s">
        <v>227</v>
      </c>
      <c r="C78" s="72" t="s">
        <v>55</v>
      </c>
      <c r="D78" s="55">
        <v>2598</v>
      </c>
      <c r="E78" s="74">
        <f t="shared" si="7"/>
        <v>2792.85</v>
      </c>
      <c r="F78" s="74">
        <f t="shared" si="8"/>
        <v>2932.4925</v>
      </c>
      <c r="G78" s="74">
        <f t="shared" si="8"/>
        <v>3079.1171249999998</v>
      </c>
      <c r="H78" s="74">
        <f t="shared" si="9"/>
        <v>3156.0950531249996</v>
      </c>
      <c r="I78" s="71">
        <f t="shared" si="9"/>
        <v>3234.9974294531244</v>
      </c>
      <c r="K78" s="96"/>
    </row>
    <row r="79" spans="1:11" ht="27" customHeight="1">
      <c r="A79" s="73">
        <v>18</v>
      </c>
      <c r="B79" s="24" t="s">
        <v>228</v>
      </c>
      <c r="C79" s="73" t="s">
        <v>55</v>
      </c>
      <c r="D79" s="55">
        <v>1280</v>
      </c>
      <c r="E79" s="74">
        <f t="shared" si="7"/>
        <v>1376</v>
      </c>
      <c r="F79" s="74">
        <f t="shared" si="8"/>
        <v>1444.8</v>
      </c>
      <c r="G79" s="74">
        <f t="shared" si="8"/>
        <v>1517.04</v>
      </c>
      <c r="H79" s="74">
        <f t="shared" si="9"/>
        <v>1554.966</v>
      </c>
      <c r="I79" s="71">
        <f t="shared" si="9"/>
        <v>1593.8401499999998</v>
      </c>
      <c r="K79" s="96"/>
    </row>
    <row r="80" spans="1:11" ht="15">
      <c r="A80" s="17">
        <v>19</v>
      </c>
      <c r="B80" s="16" t="s">
        <v>108</v>
      </c>
      <c r="C80" s="17" t="s">
        <v>64</v>
      </c>
      <c r="D80" s="55">
        <v>2598</v>
      </c>
      <c r="E80" s="55">
        <f t="shared" si="7"/>
        <v>2792.85</v>
      </c>
      <c r="F80" s="53">
        <f t="shared" si="8"/>
        <v>2932.4925</v>
      </c>
      <c r="G80" s="55">
        <f t="shared" si="8"/>
        <v>3079.1171249999998</v>
      </c>
      <c r="H80" s="53">
        <f t="shared" si="9"/>
        <v>3156.0950531249996</v>
      </c>
      <c r="I80" s="53">
        <f t="shared" si="9"/>
        <v>3234.9974294531244</v>
      </c>
      <c r="K80" s="96"/>
    </row>
    <row r="81" spans="1:11" ht="15">
      <c r="A81" s="17">
        <v>20</v>
      </c>
      <c r="B81" s="16" t="s">
        <v>109</v>
      </c>
      <c r="C81" s="17" t="s">
        <v>64</v>
      </c>
      <c r="D81" s="55">
        <v>2383</v>
      </c>
      <c r="E81" s="55">
        <f t="shared" si="7"/>
        <v>2561.725</v>
      </c>
      <c r="F81" s="53">
        <f t="shared" si="8"/>
        <v>2689.81125</v>
      </c>
      <c r="G81" s="55">
        <f t="shared" si="8"/>
        <v>2824.3018125000003</v>
      </c>
      <c r="H81" s="53">
        <f t="shared" si="9"/>
        <v>2894.9093578125003</v>
      </c>
      <c r="I81" s="53">
        <f t="shared" si="9"/>
        <v>2967.2820917578124</v>
      </c>
      <c r="K81" s="96"/>
    </row>
    <row r="82" spans="1:11" ht="15">
      <c r="A82" s="17">
        <v>21</v>
      </c>
      <c r="B82" s="16" t="s">
        <v>110</v>
      </c>
      <c r="C82" s="17" t="s">
        <v>64</v>
      </c>
      <c r="D82" s="55">
        <v>1568</v>
      </c>
      <c r="E82" s="55">
        <f t="shared" si="7"/>
        <v>1685.6</v>
      </c>
      <c r="F82" s="53">
        <f t="shared" si="8"/>
        <v>1769.8799999999999</v>
      </c>
      <c r="G82" s="55">
        <f t="shared" si="8"/>
        <v>1858.374</v>
      </c>
      <c r="H82" s="53">
        <f t="shared" si="9"/>
        <v>1904.8333499999999</v>
      </c>
      <c r="I82" s="53">
        <f t="shared" si="9"/>
        <v>1952.4541837499996</v>
      </c>
      <c r="K82" s="96"/>
    </row>
    <row r="83" spans="1:11" ht="15">
      <c r="A83" s="17">
        <v>22</v>
      </c>
      <c r="B83" s="16" t="s">
        <v>108</v>
      </c>
      <c r="C83" s="17" t="s">
        <v>68</v>
      </c>
      <c r="D83" s="55">
        <v>2488</v>
      </c>
      <c r="E83" s="55">
        <f t="shared" si="7"/>
        <v>2674.6</v>
      </c>
      <c r="F83" s="53">
        <f t="shared" si="8"/>
        <v>2808.33</v>
      </c>
      <c r="G83" s="55">
        <f t="shared" si="8"/>
        <v>2948.7465</v>
      </c>
      <c r="H83" s="53">
        <f t="shared" si="9"/>
        <v>3022.4651625</v>
      </c>
      <c r="I83" s="53">
        <f t="shared" si="9"/>
        <v>3098.0267915625</v>
      </c>
      <c r="K83" s="96"/>
    </row>
    <row r="84" spans="1:11" ht="15">
      <c r="A84" s="17">
        <v>23</v>
      </c>
      <c r="B84" s="16" t="s">
        <v>111</v>
      </c>
      <c r="C84" s="17" t="s">
        <v>68</v>
      </c>
      <c r="D84" s="55">
        <v>2283</v>
      </c>
      <c r="E84" s="55">
        <f t="shared" si="7"/>
        <v>2454.225</v>
      </c>
      <c r="F84" s="53">
        <f t="shared" si="8"/>
        <v>2576.93625</v>
      </c>
      <c r="G84" s="55">
        <f t="shared" si="8"/>
        <v>2705.7830625</v>
      </c>
      <c r="H84" s="53">
        <f t="shared" si="9"/>
        <v>2773.4276390625</v>
      </c>
      <c r="I84" s="53">
        <f t="shared" si="9"/>
        <v>2842.763330039062</v>
      </c>
      <c r="K84" s="96"/>
    </row>
    <row r="85" spans="1:11" ht="15">
      <c r="A85" s="17">
        <v>24</v>
      </c>
      <c r="B85" s="16" t="s">
        <v>110</v>
      </c>
      <c r="C85" s="17" t="s">
        <v>68</v>
      </c>
      <c r="D85" s="55">
        <v>1479</v>
      </c>
      <c r="E85" s="55">
        <f t="shared" si="7"/>
        <v>1589.925</v>
      </c>
      <c r="F85" s="53">
        <f t="shared" si="8"/>
        <v>1669.42125</v>
      </c>
      <c r="G85" s="55">
        <f t="shared" si="8"/>
        <v>1752.8923125000001</v>
      </c>
      <c r="H85" s="53">
        <f t="shared" si="9"/>
        <v>1796.7146203125</v>
      </c>
      <c r="I85" s="53">
        <f t="shared" si="9"/>
        <v>1841.6324858203125</v>
      </c>
      <c r="K85" s="96"/>
    </row>
    <row r="86" spans="1:11" ht="15">
      <c r="A86" s="17">
        <v>25</v>
      </c>
      <c r="B86" s="16" t="s">
        <v>116</v>
      </c>
      <c r="C86" s="17" t="s">
        <v>68</v>
      </c>
      <c r="D86" s="55">
        <v>2186</v>
      </c>
      <c r="E86" s="55">
        <f t="shared" si="7"/>
        <v>2349.95</v>
      </c>
      <c r="F86" s="53">
        <f t="shared" si="8"/>
        <v>2467.4474999999998</v>
      </c>
      <c r="G86" s="55">
        <f t="shared" si="8"/>
        <v>2590.8198749999997</v>
      </c>
      <c r="H86" s="53">
        <f t="shared" si="9"/>
        <v>2655.5903718749996</v>
      </c>
      <c r="I86" s="53">
        <f t="shared" si="9"/>
        <v>2721.9801311718743</v>
      </c>
      <c r="K86" s="96"/>
    </row>
    <row r="87" spans="1:11" ht="15">
      <c r="A87" s="17">
        <v>26</v>
      </c>
      <c r="B87" s="16" t="s">
        <v>117</v>
      </c>
      <c r="C87" s="17" t="s">
        <v>68</v>
      </c>
      <c r="D87" s="55">
        <v>2006</v>
      </c>
      <c r="E87" s="55">
        <f t="shared" si="7"/>
        <v>2156.45</v>
      </c>
      <c r="F87" s="53">
        <f t="shared" si="8"/>
        <v>2264.2725</v>
      </c>
      <c r="G87" s="55">
        <f t="shared" si="8"/>
        <v>2377.4861250000004</v>
      </c>
      <c r="H87" s="53">
        <f t="shared" si="9"/>
        <v>2436.9232781250003</v>
      </c>
      <c r="I87" s="53">
        <f t="shared" si="9"/>
        <v>2497.846360078125</v>
      </c>
      <c r="K87" s="96"/>
    </row>
    <row r="88" spans="1:11" ht="15">
      <c r="A88" s="17">
        <v>27</v>
      </c>
      <c r="B88" s="16" t="s">
        <v>118</v>
      </c>
      <c r="C88" s="17" t="s">
        <v>68</v>
      </c>
      <c r="D88" s="55">
        <v>1437</v>
      </c>
      <c r="E88" s="55">
        <f t="shared" si="7"/>
        <v>1544.7749999999999</v>
      </c>
      <c r="F88" s="53">
        <f t="shared" si="8"/>
        <v>1622.0137499999998</v>
      </c>
      <c r="G88" s="55">
        <f t="shared" si="8"/>
        <v>1703.1144375</v>
      </c>
      <c r="H88" s="53">
        <f t="shared" si="9"/>
        <v>1745.6922984374996</v>
      </c>
      <c r="I88" s="53">
        <f t="shared" si="9"/>
        <v>1789.334605898437</v>
      </c>
      <c r="K88" s="96"/>
    </row>
    <row r="89" spans="1:11" ht="25.5">
      <c r="A89" s="73" t="s">
        <v>77</v>
      </c>
      <c r="B89" s="24" t="s">
        <v>216</v>
      </c>
      <c r="C89" s="17" t="s">
        <v>68</v>
      </c>
      <c r="D89" s="55">
        <v>2186</v>
      </c>
      <c r="E89" s="55">
        <f t="shared" si="7"/>
        <v>2349.95</v>
      </c>
      <c r="F89" s="53">
        <f aca="true" t="shared" si="10" ref="F89:G91">E89*1.05</f>
        <v>2467.4474999999998</v>
      </c>
      <c r="G89" s="55">
        <f t="shared" si="10"/>
        <v>2590.8198749999997</v>
      </c>
      <c r="H89" s="53">
        <f aca="true" t="shared" si="11" ref="H89:I91">G89*1.025</f>
        <v>2655.5903718749996</v>
      </c>
      <c r="I89" s="53">
        <f t="shared" si="11"/>
        <v>2721.9801311718743</v>
      </c>
      <c r="K89" s="96"/>
    </row>
    <row r="90" spans="1:11" ht="15">
      <c r="A90" s="73" t="s">
        <v>78</v>
      </c>
      <c r="B90" s="24" t="s">
        <v>217</v>
      </c>
      <c r="C90" s="17" t="s">
        <v>68</v>
      </c>
      <c r="D90" s="55">
        <v>2006</v>
      </c>
      <c r="E90" s="55">
        <f t="shared" si="7"/>
        <v>2156.45</v>
      </c>
      <c r="F90" s="53">
        <f t="shared" si="10"/>
        <v>2264.2725</v>
      </c>
      <c r="G90" s="55">
        <f t="shared" si="10"/>
        <v>2377.4861250000004</v>
      </c>
      <c r="H90" s="53">
        <f t="shared" si="11"/>
        <v>2436.9232781250003</v>
      </c>
      <c r="I90" s="53">
        <f t="shared" si="11"/>
        <v>2497.846360078125</v>
      </c>
      <c r="K90" s="96"/>
    </row>
    <row r="91" spans="1:11" ht="25.5">
      <c r="A91" s="72" t="s">
        <v>79</v>
      </c>
      <c r="B91" s="11" t="s">
        <v>218</v>
      </c>
      <c r="C91" s="7" t="s">
        <v>68</v>
      </c>
      <c r="D91" s="55">
        <v>1437</v>
      </c>
      <c r="E91" s="55">
        <v>1919</v>
      </c>
      <c r="F91" s="53">
        <f t="shared" si="10"/>
        <v>2014.95</v>
      </c>
      <c r="G91" s="55">
        <f t="shared" si="10"/>
        <v>2115.6975</v>
      </c>
      <c r="H91" s="53">
        <f t="shared" si="11"/>
        <v>2168.5899375</v>
      </c>
      <c r="I91" s="53">
        <f t="shared" si="11"/>
        <v>2222.8046859375</v>
      </c>
      <c r="K91" s="96"/>
    </row>
    <row r="92" spans="1:11" ht="15.75">
      <c r="A92" s="60"/>
      <c r="B92" s="19"/>
      <c r="C92" s="60"/>
      <c r="D92" s="59"/>
      <c r="E92" s="58"/>
      <c r="F92" s="57"/>
      <c r="G92" s="58"/>
      <c r="H92" s="57"/>
      <c r="I92" s="57"/>
      <c r="J92" s="44"/>
      <c r="K92" s="96"/>
    </row>
    <row r="93" spans="1:11" ht="26.25" customHeight="1">
      <c r="A93" s="2"/>
      <c r="B93" s="114" t="s">
        <v>242</v>
      </c>
      <c r="C93" s="114"/>
      <c r="D93" s="115"/>
      <c r="E93" s="115"/>
      <c r="F93" s="115"/>
      <c r="G93" s="115"/>
      <c r="H93" s="115"/>
      <c r="I93" s="115"/>
      <c r="J93" s="44"/>
      <c r="K93" s="96"/>
    </row>
    <row r="94" spans="1:11" s="43" customFormat="1" ht="45" customHeight="1">
      <c r="A94" s="118" t="s">
        <v>22</v>
      </c>
      <c r="B94" s="119" t="s">
        <v>0</v>
      </c>
      <c r="C94" s="108" t="s">
        <v>243</v>
      </c>
      <c r="D94" s="108" t="s">
        <v>237</v>
      </c>
      <c r="E94" s="109"/>
      <c r="F94" s="109"/>
      <c r="G94" s="109"/>
      <c r="H94" s="109"/>
      <c r="I94" s="110"/>
      <c r="K94" s="96"/>
    </row>
    <row r="95" spans="1:11" s="43" customFormat="1" ht="33" customHeight="1">
      <c r="A95" s="118"/>
      <c r="B95" s="119"/>
      <c r="C95" s="116"/>
      <c r="D95" s="108" t="s">
        <v>192</v>
      </c>
      <c r="E95" s="109"/>
      <c r="F95" s="109"/>
      <c r="G95" s="109"/>
      <c r="H95" s="109"/>
      <c r="I95" s="110"/>
      <c r="K95" s="96"/>
    </row>
    <row r="96" spans="1:11" s="43" customFormat="1" ht="21" customHeight="1">
      <c r="A96" s="51"/>
      <c r="B96" s="54"/>
      <c r="C96" s="52"/>
      <c r="D96" s="85">
        <v>0</v>
      </c>
      <c r="E96" s="85">
        <v>1</v>
      </c>
      <c r="F96" s="85">
        <v>2</v>
      </c>
      <c r="G96" s="85">
        <v>3</v>
      </c>
      <c r="H96" s="85">
        <v>4</v>
      </c>
      <c r="I96" s="85">
        <v>5</v>
      </c>
      <c r="K96" s="96"/>
    </row>
    <row r="97" spans="1:11" ht="15">
      <c r="A97" s="15" t="s">
        <v>1</v>
      </c>
      <c r="B97" s="2" t="s">
        <v>23</v>
      </c>
      <c r="C97" s="15" t="s">
        <v>2</v>
      </c>
      <c r="D97" s="55">
        <v>3870</v>
      </c>
      <c r="E97" s="55">
        <f aca="true" t="shared" si="12" ref="E97:E135">D97*1.075</f>
        <v>4160.25</v>
      </c>
      <c r="F97" s="53">
        <f aca="true" t="shared" si="13" ref="F97:G120">E97*1.05</f>
        <v>4368.2625</v>
      </c>
      <c r="G97" s="55">
        <f t="shared" si="13"/>
        <v>4586.675625</v>
      </c>
      <c r="H97" s="53">
        <f aca="true" t="shared" si="14" ref="H97:I120">G97*1.025</f>
        <v>4701.342515625</v>
      </c>
      <c r="I97" s="53">
        <f t="shared" si="14"/>
        <v>4818.876078515624</v>
      </c>
      <c r="K97" s="96"/>
    </row>
    <row r="98" spans="1:11" ht="15">
      <c r="A98" s="17" t="s">
        <v>3</v>
      </c>
      <c r="B98" s="16" t="s">
        <v>24</v>
      </c>
      <c r="C98" s="17" t="s">
        <v>2</v>
      </c>
      <c r="D98" s="55">
        <v>3086</v>
      </c>
      <c r="E98" s="55">
        <f t="shared" si="12"/>
        <v>3317.45</v>
      </c>
      <c r="F98" s="53">
        <f t="shared" si="13"/>
        <v>3483.3224999999998</v>
      </c>
      <c r="G98" s="55">
        <f t="shared" si="13"/>
        <v>3657.488625</v>
      </c>
      <c r="H98" s="53">
        <f t="shared" si="14"/>
        <v>3748.9258406249996</v>
      </c>
      <c r="I98" s="53">
        <f t="shared" si="14"/>
        <v>3842.648986640624</v>
      </c>
      <c r="K98" s="96"/>
    </row>
    <row r="99" spans="1:11" ht="15">
      <c r="A99" s="17">
        <v>3</v>
      </c>
      <c r="B99" s="16" t="s">
        <v>26</v>
      </c>
      <c r="C99" s="17" t="s">
        <v>2</v>
      </c>
      <c r="D99" s="55">
        <v>2488</v>
      </c>
      <c r="E99" s="55">
        <f t="shared" si="12"/>
        <v>2674.6</v>
      </c>
      <c r="F99" s="53">
        <f t="shared" si="13"/>
        <v>2808.33</v>
      </c>
      <c r="G99" s="55">
        <f t="shared" si="13"/>
        <v>2948.7465</v>
      </c>
      <c r="H99" s="53">
        <f t="shared" si="14"/>
        <v>3022.4651625</v>
      </c>
      <c r="I99" s="53">
        <f t="shared" si="14"/>
        <v>3098.0267915625</v>
      </c>
      <c r="K99" s="96"/>
    </row>
    <row r="100" spans="1:11" ht="15">
      <c r="A100" s="17">
        <v>4</v>
      </c>
      <c r="B100" s="16" t="s">
        <v>27</v>
      </c>
      <c r="C100" s="17" t="s">
        <v>2</v>
      </c>
      <c r="D100" s="55">
        <v>2383</v>
      </c>
      <c r="E100" s="55">
        <f t="shared" si="12"/>
        <v>2561.725</v>
      </c>
      <c r="F100" s="53">
        <f t="shared" si="13"/>
        <v>2689.81125</v>
      </c>
      <c r="G100" s="55">
        <f t="shared" si="13"/>
        <v>2824.3018125000003</v>
      </c>
      <c r="H100" s="53">
        <f t="shared" si="14"/>
        <v>2894.9093578125003</v>
      </c>
      <c r="I100" s="53">
        <f t="shared" si="14"/>
        <v>2967.2820917578124</v>
      </c>
      <c r="K100" s="96"/>
    </row>
    <row r="101" spans="1:11" ht="15">
      <c r="A101" s="17">
        <v>5</v>
      </c>
      <c r="B101" s="16" t="s">
        <v>28</v>
      </c>
      <c r="C101" s="17" t="s">
        <v>2</v>
      </c>
      <c r="D101" s="55">
        <v>2283</v>
      </c>
      <c r="E101" s="55">
        <f t="shared" si="12"/>
        <v>2454.225</v>
      </c>
      <c r="F101" s="53">
        <f t="shared" si="13"/>
        <v>2576.93625</v>
      </c>
      <c r="G101" s="55">
        <f t="shared" si="13"/>
        <v>2705.7830625</v>
      </c>
      <c r="H101" s="53">
        <f t="shared" si="14"/>
        <v>2773.4276390625</v>
      </c>
      <c r="I101" s="53">
        <f t="shared" si="14"/>
        <v>2842.763330039062</v>
      </c>
      <c r="K101" s="96"/>
    </row>
    <row r="102" spans="1:11" ht="15">
      <c r="A102" s="17">
        <v>6</v>
      </c>
      <c r="B102" s="16" t="s">
        <v>29</v>
      </c>
      <c r="C102" s="17" t="s">
        <v>2</v>
      </c>
      <c r="D102" s="55">
        <v>2186</v>
      </c>
      <c r="E102" s="55">
        <f t="shared" si="12"/>
        <v>2349.95</v>
      </c>
      <c r="F102" s="53">
        <f t="shared" si="13"/>
        <v>2467.4474999999998</v>
      </c>
      <c r="G102" s="55">
        <f t="shared" si="13"/>
        <v>2590.8198749999997</v>
      </c>
      <c r="H102" s="53">
        <f t="shared" si="14"/>
        <v>2655.5903718749996</v>
      </c>
      <c r="I102" s="53">
        <f t="shared" si="14"/>
        <v>2721.9801311718743</v>
      </c>
      <c r="K102" s="96"/>
    </row>
    <row r="103" spans="1:11" ht="15">
      <c r="A103" s="17">
        <v>7</v>
      </c>
      <c r="B103" s="16" t="s">
        <v>30</v>
      </c>
      <c r="C103" s="17" t="s">
        <v>2</v>
      </c>
      <c r="D103" s="55">
        <v>2283</v>
      </c>
      <c r="E103" s="55">
        <f t="shared" si="12"/>
        <v>2454.225</v>
      </c>
      <c r="F103" s="53">
        <f t="shared" si="13"/>
        <v>2576.93625</v>
      </c>
      <c r="G103" s="55">
        <f t="shared" si="13"/>
        <v>2705.7830625</v>
      </c>
      <c r="H103" s="53">
        <f t="shared" si="14"/>
        <v>2773.4276390625</v>
      </c>
      <c r="I103" s="53">
        <f t="shared" si="14"/>
        <v>2842.763330039062</v>
      </c>
      <c r="K103" s="96"/>
    </row>
    <row r="104" spans="1:11" ht="15">
      <c r="A104" s="17">
        <v>8</v>
      </c>
      <c r="B104" s="16" t="s">
        <v>31</v>
      </c>
      <c r="C104" s="17" t="s">
        <v>2</v>
      </c>
      <c r="D104" s="55">
        <v>1479</v>
      </c>
      <c r="E104" s="55">
        <f t="shared" si="12"/>
        <v>1589.925</v>
      </c>
      <c r="F104" s="53">
        <f t="shared" si="13"/>
        <v>1669.42125</v>
      </c>
      <c r="G104" s="55">
        <f t="shared" si="13"/>
        <v>1752.8923125000001</v>
      </c>
      <c r="H104" s="53">
        <f t="shared" si="14"/>
        <v>1796.7146203125</v>
      </c>
      <c r="I104" s="53">
        <f t="shared" si="14"/>
        <v>1841.6324858203125</v>
      </c>
      <c r="K104" s="96"/>
    </row>
    <row r="105" spans="1:11" ht="15">
      <c r="A105" s="17">
        <v>9</v>
      </c>
      <c r="B105" s="16" t="s">
        <v>183</v>
      </c>
      <c r="C105" s="17" t="s">
        <v>2</v>
      </c>
      <c r="D105" s="55">
        <v>2094</v>
      </c>
      <c r="E105" s="55">
        <f t="shared" si="12"/>
        <v>2251.0499999999997</v>
      </c>
      <c r="F105" s="53">
        <f t="shared" si="13"/>
        <v>2363.6025</v>
      </c>
      <c r="G105" s="55">
        <f t="shared" si="13"/>
        <v>2481.7826250000003</v>
      </c>
      <c r="H105" s="53">
        <f t="shared" si="14"/>
        <v>2543.827190625</v>
      </c>
      <c r="I105" s="53">
        <f t="shared" si="14"/>
        <v>2607.422870390625</v>
      </c>
      <c r="K105" s="96"/>
    </row>
    <row r="106" spans="1:11" ht="15">
      <c r="A106" s="17">
        <v>10</v>
      </c>
      <c r="B106" s="16" t="s">
        <v>32</v>
      </c>
      <c r="C106" s="18" t="s">
        <v>2</v>
      </c>
      <c r="D106" s="55">
        <v>1867</v>
      </c>
      <c r="E106" s="55">
        <f t="shared" si="12"/>
        <v>2007.0249999999999</v>
      </c>
      <c r="F106" s="53">
        <f t="shared" si="13"/>
        <v>2107.37625</v>
      </c>
      <c r="G106" s="55">
        <f t="shared" si="13"/>
        <v>2212.7450624999997</v>
      </c>
      <c r="H106" s="53">
        <f t="shared" si="14"/>
        <v>2268.0636890624996</v>
      </c>
      <c r="I106" s="53">
        <f t="shared" si="14"/>
        <v>2324.765281289062</v>
      </c>
      <c r="K106" s="96"/>
    </row>
    <row r="107" spans="1:11" ht="15">
      <c r="A107" s="17">
        <v>11</v>
      </c>
      <c r="B107" s="19" t="s">
        <v>33</v>
      </c>
      <c r="C107" s="17" t="s">
        <v>2</v>
      </c>
      <c r="D107" s="55">
        <v>1711</v>
      </c>
      <c r="E107" s="55">
        <f t="shared" si="12"/>
        <v>1839.3249999999998</v>
      </c>
      <c r="F107" s="53">
        <f t="shared" si="13"/>
        <v>1931.29125</v>
      </c>
      <c r="G107" s="55">
        <f t="shared" si="13"/>
        <v>2027.8558125000002</v>
      </c>
      <c r="H107" s="53">
        <f t="shared" si="14"/>
        <v>2078.5522078125</v>
      </c>
      <c r="I107" s="53">
        <f t="shared" si="14"/>
        <v>2130.5160130078125</v>
      </c>
      <c r="K107" s="96"/>
    </row>
    <row r="108" spans="1:11" ht="25.5">
      <c r="A108" s="17">
        <v>12</v>
      </c>
      <c r="B108" s="83" t="s">
        <v>43</v>
      </c>
      <c r="C108" s="17" t="s">
        <v>2</v>
      </c>
      <c r="D108" s="55">
        <v>1867</v>
      </c>
      <c r="E108" s="55">
        <f t="shared" si="12"/>
        <v>2007.0249999999999</v>
      </c>
      <c r="F108" s="53">
        <f aca="true" t="shared" si="15" ref="F108:G111">E108*1.05</f>
        <v>2107.37625</v>
      </c>
      <c r="G108" s="55">
        <f t="shared" si="15"/>
        <v>2212.7450624999997</v>
      </c>
      <c r="H108" s="53">
        <f aca="true" t="shared" si="16" ref="H108:I111">G108*1.025</f>
        <v>2268.0636890624996</v>
      </c>
      <c r="I108" s="53">
        <f t="shared" si="16"/>
        <v>2324.765281289062</v>
      </c>
      <c r="K108" s="96"/>
    </row>
    <row r="109" spans="1:11" ht="25.5">
      <c r="A109" s="17">
        <v>13</v>
      </c>
      <c r="B109" s="83" t="s">
        <v>45</v>
      </c>
      <c r="C109" s="17" t="s">
        <v>2</v>
      </c>
      <c r="D109" s="55">
        <v>1761</v>
      </c>
      <c r="E109" s="55">
        <f t="shared" si="12"/>
        <v>1893.0749999999998</v>
      </c>
      <c r="F109" s="55">
        <f t="shared" si="15"/>
        <v>1987.72875</v>
      </c>
      <c r="G109" s="55">
        <f t="shared" si="15"/>
        <v>2087.1151875</v>
      </c>
      <c r="H109" s="55">
        <f t="shared" si="16"/>
        <v>2139.2930671874997</v>
      </c>
      <c r="I109" s="55">
        <f t="shared" si="16"/>
        <v>2192.775393867187</v>
      </c>
      <c r="K109" s="96"/>
    </row>
    <row r="110" spans="1:11" ht="15">
      <c r="A110" s="17">
        <v>14</v>
      </c>
      <c r="B110" s="83" t="s">
        <v>47</v>
      </c>
      <c r="C110" s="17" t="s">
        <v>2</v>
      </c>
      <c r="D110" s="55">
        <v>1711</v>
      </c>
      <c r="E110" s="55">
        <f t="shared" si="12"/>
        <v>1839.3249999999998</v>
      </c>
      <c r="F110" s="53">
        <f t="shared" si="15"/>
        <v>1931.29125</v>
      </c>
      <c r="G110" s="55">
        <f t="shared" si="15"/>
        <v>2027.8558125000002</v>
      </c>
      <c r="H110" s="53">
        <f t="shared" si="16"/>
        <v>2078.5522078125</v>
      </c>
      <c r="I110" s="53">
        <f t="shared" si="16"/>
        <v>2130.5160130078125</v>
      </c>
      <c r="K110" s="96"/>
    </row>
    <row r="111" spans="1:11" ht="25.5">
      <c r="A111" s="17">
        <v>15</v>
      </c>
      <c r="B111" s="83" t="s">
        <v>49</v>
      </c>
      <c r="C111" s="17" t="s">
        <v>2</v>
      </c>
      <c r="D111" s="55">
        <v>1290</v>
      </c>
      <c r="E111" s="55">
        <f t="shared" si="12"/>
        <v>1386.75</v>
      </c>
      <c r="F111" s="53">
        <f t="shared" si="15"/>
        <v>1456.0875</v>
      </c>
      <c r="G111" s="55">
        <f t="shared" si="15"/>
        <v>1528.8918750000003</v>
      </c>
      <c r="H111" s="53">
        <f t="shared" si="16"/>
        <v>1567.1141718750002</v>
      </c>
      <c r="I111" s="53">
        <f t="shared" si="16"/>
        <v>1606.292026171875</v>
      </c>
      <c r="K111" s="96"/>
    </row>
    <row r="112" spans="1:11" ht="119.25" customHeight="1">
      <c r="A112" s="17">
        <v>16</v>
      </c>
      <c r="B112" s="11" t="s">
        <v>105</v>
      </c>
      <c r="C112" s="72" t="s">
        <v>2</v>
      </c>
      <c r="D112" s="55">
        <v>1761</v>
      </c>
      <c r="E112" s="55">
        <f t="shared" si="12"/>
        <v>1893.0749999999998</v>
      </c>
      <c r="F112" s="55">
        <f t="shared" si="13"/>
        <v>1987.72875</v>
      </c>
      <c r="G112" s="55">
        <f t="shared" si="13"/>
        <v>2087.1151875</v>
      </c>
      <c r="H112" s="55">
        <f t="shared" si="14"/>
        <v>2139.2930671874997</v>
      </c>
      <c r="I112" s="55">
        <f t="shared" si="14"/>
        <v>2192.775393867187</v>
      </c>
      <c r="K112" s="96"/>
    </row>
    <row r="113" spans="1:11" ht="121.5" customHeight="1">
      <c r="A113" s="17">
        <v>17</v>
      </c>
      <c r="B113" s="11" t="s">
        <v>106</v>
      </c>
      <c r="C113" s="72" t="s">
        <v>2</v>
      </c>
      <c r="D113" s="55">
        <v>1479</v>
      </c>
      <c r="E113" s="55">
        <f t="shared" si="12"/>
        <v>1589.925</v>
      </c>
      <c r="F113" s="55">
        <f t="shared" si="13"/>
        <v>1669.42125</v>
      </c>
      <c r="G113" s="55">
        <f t="shared" si="13"/>
        <v>1752.8923125000001</v>
      </c>
      <c r="H113" s="55">
        <f t="shared" si="14"/>
        <v>1796.7146203125</v>
      </c>
      <c r="I113" s="55">
        <f t="shared" si="14"/>
        <v>1841.6324858203125</v>
      </c>
      <c r="K113" s="96"/>
    </row>
    <row r="114" spans="1:11" ht="123" customHeight="1">
      <c r="A114" s="17">
        <v>18</v>
      </c>
      <c r="B114" s="24" t="s">
        <v>107</v>
      </c>
      <c r="C114" s="73" t="s">
        <v>2</v>
      </c>
      <c r="D114" s="55">
        <v>1290</v>
      </c>
      <c r="E114" s="55">
        <f t="shared" si="12"/>
        <v>1386.75</v>
      </c>
      <c r="F114" s="55">
        <f t="shared" si="13"/>
        <v>1456.0875</v>
      </c>
      <c r="G114" s="55">
        <f t="shared" si="13"/>
        <v>1528.8918750000003</v>
      </c>
      <c r="H114" s="55">
        <f t="shared" si="14"/>
        <v>1567.1141718750002</v>
      </c>
      <c r="I114" s="55">
        <f t="shared" si="14"/>
        <v>1606.292026171875</v>
      </c>
      <c r="K114" s="96"/>
    </row>
    <row r="115" spans="1:11" ht="15">
      <c r="A115" s="17">
        <v>19</v>
      </c>
      <c r="B115" s="16" t="s">
        <v>54</v>
      </c>
      <c r="C115" s="73" t="s">
        <v>55</v>
      </c>
      <c r="D115" s="55">
        <v>1479</v>
      </c>
      <c r="E115" s="55">
        <f t="shared" si="12"/>
        <v>1589.925</v>
      </c>
      <c r="F115" s="55">
        <f t="shared" si="13"/>
        <v>1669.42125</v>
      </c>
      <c r="G115" s="55">
        <f t="shared" si="13"/>
        <v>1752.8923125000001</v>
      </c>
      <c r="H115" s="55">
        <f t="shared" si="14"/>
        <v>1796.7146203125</v>
      </c>
      <c r="I115" s="55">
        <f t="shared" si="14"/>
        <v>1841.6324858203125</v>
      </c>
      <c r="K115" s="96"/>
    </row>
    <row r="116" spans="1:11" ht="15">
      <c r="A116" s="17">
        <v>20</v>
      </c>
      <c r="B116" s="16" t="s">
        <v>57</v>
      </c>
      <c r="C116" s="73" t="s">
        <v>55</v>
      </c>
      <c r="D116" s="55">
        <v>1437</v>
      </c>
      <c r="E116" s="55">
        <f t="shared" si="12"/>
        <v>1544.7749999999999</v>
      </c>
      <c r="F116" s="55">
        <f t="shared" si="13"/>
        <v>1622.0137499999998</v>
      </c>
      <c r="G116" s="55">
        <f t="shared" si="13"/>
        <v>1703.1144375</v>
      </c>
      <c r="H116" s="55">
        <f t="shared" si="14"/>
        <v>1745.6922984374996</v>
      </c>
      <c r="I116" s="55">
        <f t="shared" si="14"/>
        <v>1789.334605898437</v>
      </c>
      <c r="K116" s="96"/>
    </row>
    <row r="117" spans="1:11" ht="15">
      <c r="A117" s="17">
        <v>21</v>
      </c>
      <c r="B117" s="16" t="s">
        <v>59</v>
      </c>
      <c r="C117" s="73" t="s">
        <v>55</v>
      </c>
      <c r="D117" s="90">
        <v>1280</v>
      </c>
      <c r="E117" s="55">
        <f t="shared" si="12"/>
        <v>1376</v>
      </c>
      <c r="F117" s="55">
        <f t="shared" si="13"/>
        <v>1444.8</v>
      </c>
      <c r="G117" s="55">
        <f t="shared" si="13"/>
        <v>1517.04</v>
      </c>
      <c r="H117" s="55">
        <f t="shared" si="14"/>
        <v>1554.966</v>
      </c>
      <c r="I117" s="55">
        <f t="shared" si="14"/>
        <v>1593.8401499999998</v>
      </c>
      <c r="K117" s="96"/>
    </row>
    <row r="118" spans="1:11" ht="275.25" customHeight="1">
      <c r="A118" s="17">
        <v>22</v>
      </c>
      <c r="B118" s="24" t="s">
        <v>187</v>
      </c>
      <c r="C118" s="73" t="s">
        <v>55</v>
      </c>
      <c r="D118" s="55">
        <v>1523</v>
      </c>
      <c r="E118" s="55">
        <f t="shared" si="12"/>
        <v>1637.225</v>
      </c>
      <c r="F118" s="55">
        <f t="shared" si="13"/>
        <v>1719.08625</v>
      </c>
      <c r="G118" s="55">
        <f t="shared" si="13"/>
        <v>1805.0405625</v>
      </c>
      <c r="H118" s="55">
        <f t="shared" si="14"/>
        <v>1850.1665765624998</v>
      </c>
      <c r="I118" s="55">
        <f t="shared" si="14"/>
        <v>1896.4207409765622</v>
      </c>
      <c r="K118" s="96"/>
    </row>
    <row r="119" spans="1:11" ht="282.75" customHeight="1">
      <c r="A119" s="17">
        <v>23</v>
      </c>
      <c r="B119" s="11" t="s">
        <v>188</v>
      </c>
      <c r="C119" s="72" t="s">
        <v>55</v>
      </c>
      <c r="D119" s="55">
        <v>1317</v>
      </c>
      <c r="E119" s="55">
        <f t="shared" si="12"/>
        <v>1415.7749999999999</v>
      </c>
      <c r="F119" s="55">
        <f t="shared" si="13"/>
        <v>1486.56375</v>
      </c>
      <c r="G119" s="55">
        <f t="shared" si="13"/>
        <v>1560.8919375</v>
      </c>
      <c r="H119" s="55">
        <f t="shared" si="14"/>
        <v>1599.9142359374998</v>
      </c>
      <c r="I119" s="55">
        <f t="shared" si="14"/>
        <v>1639.9120918359372</v>
      </c>
      <c r="K119" s="96"/>
    </row>
    <row r="120" spans="1:11" ht="279.75" customHeight="1">
      <c r="A120" s="17">
        <v>24</v>
      </c>
      <c r="B120" s="24" t="s">
        <v>189</v>
      </c>
      <c r="C120" s="73" t="s">
        <v>55</v>
      </c>
      <c r="D120" s="90">
        <v>1280</v>
      </c>
      <c r="E120" s="55">
        <f t="shared" si="12"/>
        <v>1376</v>
      </c>
      <c r="F120" s="55">
        <f t="shared" si="13"/>
        <v>1444.8</v>
      </c>
      <c r="G120" s="55">
        <f t="shared" si="13"/>
        <v>1517.04</v>
      </c>
      <c r="H120" s="55">
        <f t="shared" si="14"/>
        <v>1554.966</v>
      </c>
      <c r="I120" s="55">
        <f t="shared" si="14"/>
        <v>1593.8401499999998</v>
      </c>
      <c r="K120" s="96"/>
    </row>
    <row r="121" spans="1:11" ht="12.75">
      <c r="A121" s="17">
        <v>25</v>
      </c>
      <c r="B121" s="16" t="s">
        <v>108</v>
      </c>
      <c r="C121" s="17" t="s">
        <v>64</v>
      </c>
      <c r="D121" s="55">
        <v>1479</v>
      </c>
      <c r="E121" s="55">
        <f t="shared" si="12"/>
        <v>1589.925</v>
      </c>
      <c r="F121" s="53">
        <f aca="true" t="shared" si="17" ref="F121:G135">E121*1.05</f>
        <v>1669.42125</v>
      </c>
      <c r="G121" s="55">
        <f t="shared" si="17"/>
        <v>1752.8923125000001</v>
      </c>
      <c r="H121" s="53">
        <f aca="true" t="shared" si="18" ref="H121:I135">G121*1.025</f>
        <v>1796.7146203125</v>
      </c>
      <c r="I121" s="53">
        <f t="shared" si="18"/>
        <v>1841.6324858203125</v>
      </c>
      <c r="K121" s="2"/>
    </row>
    <row r="122" spans="1:11" ht="12.75">
      <c r="A122" s="17">
        <v>26</v>
      </c>
      <c r="B122" s="16" t="s">
        <v>109</v>
      </c>
      <c r="C122" s="17" t="s">
        <v>64</v>
      </c>
      <c r="D122" s="55">
        <v>1310</v>
      </c>
      <c r="E122" s="55">
        <f t="shared" si="12"/>
        <v>1408.25</v>
      </c>
      <c r="F122" s="53">
        <f t="shared" si="17"/>
        <v>1478.6625000000001</v>
      </c>
      <c r="G122" s="55">
        <f t="shared" si="17"/>
        <v>1552.5956250000002</v>
      </c>
      <c r="H122" s="53">
        <f t="shared" si="18"/>
        <v>1591.410515625</v>
      </c>
      <c r="I122" s="53">
        <f t="shared" si="18"/>
        <v>1631.1957785156249</v>
      </c>
      <c r="K122" s="2"/>
    </row>
    <row r="123" spans="1:11" ht="12.75">
      <c r="A123" s="17">
        <v>27</v>
      </c>
      <c r="B123" s="16" t="s">
        <v>110</v>
      </c>
      <c r="C123" s="17" t="s">
        <v>64</v>
      </c>
      <c r="D123" s="90">
        <v>1290</v>
      </c>
      <c r="E123" s="55">
        <f t="shared" si="12"/>
        <v>1386.75</v>
      </c>
      <c r="F123" s="53">
        <f t="shared" si="17"/>
        <v>1456.0875</v>
      </c>
      <c r="G123" s="55">
        <f t="shared" si="17"/>
        <v>1528.8918750000003</v>
      </c>
      <c r="H123" s="53">
        <f t="shared" si="18"/>
        <v>1567.1141718750002</v>
      </c>
      <c r="I123" s="53">
        <f t="shared" si="18"/>
        <v>1606.292026171875</v>
      </c>
      <c r="K123" s="2"/>
    </row>
    <row r="124" spans="1:11" ht="12.75">
      <c r="A124" s="17">
        <v>28</v>
      </c>
      <c r="B124" s="16" t="s">
        <v>108</v>
      </c>
      <c r="C124" s="17" t="s">
        <v>68</v>
      </c>
      <c r="D124" s="55">
        <v>1396</v>
      </c>
      <c r="E124" s="55">
        <f t="shared" si="12"/>
        <v>1500.7</v>
      </c>
      <c r="F124" s="53">
        <f t="shared" si="17"/>
        <v>1575.7350000000001</v>
      </c>
      <c r="G124" s="55">
        <f t="shared" si="17"/>
        <v>1654.52175</v>
      </c>
      <c r="H124" s="53">
        <f t="shared" si="18"/>
        <v>1695.88479375</v>
      </c>
      <c r="I124" s="53">
        <f t="shared" si="18"/>
        <v>1738.2819135937498</v>
      </c>
      <c r="K124" s="2"/>
    </row>
    <row r="125" spans="1:11" ht="12.75">
      <c r="A125" s="17">
        <v>29</v>
      </c>
      <c r="B125" s="16" t="s">
        <v>111</v>
      </c>
      <c r="C125" s="17" t="s">
        <v>68</v>
      </c>
      <c r="D125" s="55">
        <v>1300</v>
      </c>
      <c r="E125" s="55">
        <f t="shared" si="12"/>
        <v>1397.5</v>
      </c>
      <c r="F125" s="53">
        <f t="shared" si="17"/>
        <v>1467.375</v>
      </c>
      <c r="G125" s="55">
        <f t="shared" si="17"/>
        <v>1540.74375</v>
      </c>
      <c r="H125" s="53">
        <f t="shared" si="18"/>
        <v>1579.26234375</v>
      </c>
      <c r="I125" s="53">
        <f t="shared" si="18"/>
        <v>1618.7439023437498</v>
      </c>
      <c r="K125" s="2"/>
    </row>
    <row r="126" spans="1:11" ht="12.75">
      <c r="A126" s="17">
        <v>30</v>
      </c>
      <c r="B126" s="16" t="s">
        <v>110</v>
      </c>
      <c r="C126" s="17" t="s">
        <v>68</v>
      </c>
      <c r="D126" s="90">
        <v>1270</v>
      </c>
      <c r="E126" s="55">
        <f t="shared" si="12"/>
        <v>1365.25</v>
      </c>
      <c r="F126" s="53">
        <f t="shared" si="17"/>
        <v>1433.5125</v>
      </c>
      <c r="G126" s="55">
        <f t="shared" si="17"/>
        <v>1505.1881250000001</v>
      </c>
      <c r="H126" s="53">
        <f t="shared" si="18"/>
        <v>1542.817828125</v>
      </c>
      <c r="I126" s="53">
        <f t="shared" si="18"/>
        <v>1581.388273828125</v>
      </c>
      <c r="K126" s="2"/>
    </row>
    <row r="127" spans="1:11" ht="12.75">
      <c r="A127" s="17">
        <v>31</v>
      </c>
      <c r="B127" s="16" t="s">
        <v>112</v>
      </c>
      <c r="C127" s="17" t="s">
        <v>68</v>
      </c>
      <c r="D127" s="55">
        <v>1356</v>
      </c>
      <c r="E127" s="55">
        <f t="shared" si="12"/>
        <v>1457.7</v>
      </c>
      <c r="F127" s="53">
        <f t="shared" si="17"/>
        <v>1530.585</v>
      </c>
      <c r="G127" s="55">
        <f t="shared" si="17"/>
        <v>1607.11425</v>
      </c>
      <c r="H127" s="53">
        <f t="shared" si="18"/>
        <v>1647.29210625</v>
      </c>
      <c r="I127" s="53">
        <f t="shared" si="18"/>
        <v>1688.47440890625</v>
      </c>
      <c r="K127" s="2"/>
    </row>
    <row r="128" spans="1:11" ht="12.75">
      <c r="A128" s="17">
        <v>32</v>
      </c>
      <c r="B128" s="16" t="s">
        <v>113</v>
      </c>
      <c r="C128" s="17" t="s">
        <v>68</v>
      </c>
      <c r="D128" s="55">
        <v>1300</v>
      </c>
      <c r="E128" s="55">
        <f t="shared" si="12"/>
        <v>1397.5</v>
      </c>
      <c r="F128" s="53">
        <f t="shared" si="17"/>
        <v>1467.375</v>
      </c>
      <c r="G128" s="55">
        <f t="shared" si="17"/>
        <v>1540.74375</v>
      </c>
      <c r="H128" s="53">
        <f t="shared" si="18"/>
        <v>1579.26234375</v>
      </c>
      <c r="I128" s="53">
        <f t="shared" si="18"/>
        <v>1618.7439023437498</v>
      </c>
      <c r="K128" s="2"/>
    </row>
    <row r="129" spans="1:11" ht="12.75">
      <c r="A129" s="17">
        <v>33</v>
      </c>
      <c r="B129" s="16" t="s">
        <v>114</v>
      </c>
      <c r="C129" s="17" t="s">
        <v>68</v>
      </c>
      <c r="D129" s="90">
        <v>1270</v>
      </c>
      <c r="E129" s="55">
        <f t="shared" si="12"/>
        <v>1365.25</v>
      </c>
      <c r="F129" s="53">
        <f t="shared" si="17"/>
        <v>1433.5125</v>
      </c>
      <c r="G129" s="55">
        <f t="shared" si="17"/>
        <v>1505.1881250000001</v>
      </c>
      <c r="H129" s="53">
        <f t="shared" si="18"/>
        <v>1542.817828125</v>
      </c>
      <c r="I129" s="53">
        <f t="shared" si="18"/>
        <v>1581.388273828125</v>
      </c>
      <c r="K129" s="2"/>
    </row>
    <row r="130" spans="1:11" ht="12.75">
      <c r="A130" s="17">
        <v>34</v>
      </c>
      <c r="B130" s="16" t="s">
        <v>116</v>
      </c>
      <c r="C130" s="17" t="s">
        <v>68</v>
      </c>
      <c r="D130" s="55">
        <v>1310</v>
      </c>
      <c r="E130" s="55">
        <f t="shared" si="12"/>
        <v>1408.25</v>
      </c>
      <c r="F130" s="53">
        <f t="shared" si="17"/>
        <v>1478.6625000000001</v>
      </c>
      <c r="G130" s="55">
        <f t="shared" si="17"/>
        <v>1552.5956250000002</v>
      </c>
      <c r="H130" s="53">
        <f t="shared" si="18"/>
        <v>1591.410515625</v>
      </c>
      <c r="I130" s="53">
        <f t="shared" si="18"/>
        <v>1631.1957785156249</v>
      </c>
      <c r="K130" s="2"/>
    </row>
    <row r="131" spans="1:11" ht="12.75">
      <c r="A131" s="17">
        <v>35</v>
      </c>
      <c r="B131" s="16" t="s">
        <v>117</v>
      </c>
      <c r="C131" s="17" t="s">
        <v>68</v>
      </c>
      <c r="D131" s="55">
        <v>1290</v>
      </c>
      <c r="E131" s="55">
        <f t="shared" si="12"/>
        <v>1386.75</v>
      </c>
      <c r="F131" s="53">
        <f t="shared" si="17"/>
        <v>1456.0875</v>
      </c>
      <c r="G131" s="55">
        <f t="shared" si="17"/>
        <v>1528.8918750000003</v>
      </c>
      <c r="H131" s="53">
        <f t="shared" si="18"/>
        <v>1567.1141718750002</v>
      </c>
      <c r="I131" s="53">
        <f t="shared" si="18"/>
        <v>1606.292026171875</v>
      </c>
      <c r="K131" s="2"/>
    </row>
    <row r="132" spans="1:11" ht="12.75">
      <c r="A132" s="17">
        <v>36</v>
      </c>
      <c r="B132" s="16" t="s">
        <v>118</v>
      </c>
      <c r="C132" s="17" t="s">
        <v>68</v>
      </c>
      <c r="D132" s="90">
        <v>1270</v>
      </c>
      <c r="E132" s="55">
        <f t="shared" si="12"/>
        <v>1365.25</v>
      </c>
      <c r="F132" s="53">
        <f t="shared" si="17"/>
        <v>1433.5125</v>
      </c>
      <c r="G132" s="55">
        <f t="shared" si="17"/>
        <v>1505.1881250000001</v>
      </c>
      <c r="H132" s="53">
        <f t="shared" si="18"/>
        <v>1542.817828125</v>
      </c>
      <c r="I132" s="53">
        <f t="shared" si="18"/>
        <v>1581.388273828125</v>
      </c>
      <c r="K132" s="2"/>
    </row>
    <row r="133" spans="1:11" ht="25.5">
      <c r="A133" s="17">
        <v>37</v>
      </c>
      <c r="B133" s="24" t="s">
        <v>102</v>
      </c>
      <c r="C133" s="17" t="s">
        <v>68</v>
      </c>
      <c r="D133" s="55">
        <v>1280</v>
      </c>
      <c r="E133" s="55">
        <f t="shared" si="12"/>
        <v>1376</v>
      </c>
      <c r="F133" s="53">
        <f t="shared" si="17"/>
        <v>1444.8</v>
      </c>
      <c r="G133" s="55">
        <f t="shared" si="17"/>
        <v>1517.04</v>
      </c>
      <c r="H133" s="53">
        <f t="shared" si="18"/>
        <v>1554.966</v>
      </c>
      <c r="I133" s="53">
        <f t="shared" si="18"/>
        <v>1593.8401499999998</v>
      </c>
      <c r="K133" s="35"/>
    </row>
    <row r="134" spans="1:11" ht="25.5">
      <c r="A134" s="17">
        <v>38</v>
      </c>
      <c r="B134" s="24" t="s">
        <v>103</v>
      </c>
      <c r="C134" s="17" t="s">
        <v>68</v>
      </c>
      <c r="D134" s="55">
        <v>1270</v>
      </c>
      <c r="E134" s="55">
        <f t="shared" si="12"/>
        <v>1365.25</v>
      </c>
      <c r="F134" s="53">
        <f t="shared" si="17"/>
        <v>1433.5125</v>
      </c>
      <c r="G134" s="55">
        <f t="shared" si="17"/>
        <v>1505.1881250000001</v>
      </c>
      <c r="H134" s="53">
        <f t="shared" si="18"/>
        <v>1542.817828125</v>
      </c>
      <c r="I134" s="53">
        <f t="shared" si="18"/>
        <v>1581.388273828125</v>
      </c>
      <c r="K134" s="35"/>
    </row>
    <row r="135" spans="1:11" ht="25.5">
      <c r="A135" s="7">
        <v>39</v>
      </c>
      <c r="B135" s="11" t="s">
        <v>104</v>
      </c>
      <c r="C135" s="72" t="s">
        <v>68</v>
      </c>
      <c r="D135" s="90">
        <v>1260</v>
      </c>
      <c r="E135" s="74">
        <f t="shared" si="12"/>
        <v>1354.5</v>
      </c>
      <c r="F135" s="74">
        <f t="shared" si="17"/>
        <v>1422.2250000000001</v>
      </c>
      <c r="G135" s="74">
        <f t="shared" si="17"/>
        <v>1493.3362500000003</v>
      </c>
      <c r="H135" s="74">
        <f t="shared" si="18"/>
        <v>1530.6696562500001</v>
      </c>
      <c r="I135" s="71">
        <f t="shared" si="18"/>
        <v>1568.93639765625</v>
      </c>
      <c r="K135" s="35"/>
    </row>
    <row r="136" spans="1:10" ht="15.75">
      <c r="A136" s="4"/>
      <c r="B136" s="35"/>
      <c r="C136" s="4"/>
      <c r="D136" s="61"/>
      <c r="E136" s="61"/>
      <c r="F136" s="61"/>
      <c r="G136" s="61"/>
      <c r="H136" s="61"/>
      <c r="I136" s="61"/>
      <c r="J136" s="44"/>
    </row>
    <row r="137" spans="1:10" ht="15.75">
      <c r="A137" s="2"/>
      <c r="B137" s="2" t="s">
        <v>195</v>
      </c>
      <c r="C137" s="4"/>
      <c r="D137" s="44"/>
      <c r="E137" s="22"/>
      <c r="F137" s="44"/>
      <c r="G137" s="22"/>
      <c r="H137" s="44"/>
      <c r="I137" s="22"/>
      <c r="J137" s="44"/>
    </row>
    <row r="138" spans="1:11" s="43" customFormat="1" ht="31.5" customHeight="1">
      <c r="A138" s="118" t="s">
        <v>22</v>
      </c>
      <c r="B138" s="119" t="s">
        <v>0</v>
      </c>
      <c r="C138" s="108" t="s">
        <v>243</v>
      </c>
      <c r="D138" s="108" t="s">
        <v>177</v>
      </c>
      <c r="E138" s="109"/>
      <c r="F138" s="109"/>
      <c r="G138" s="109"/>
      <c r="H138" s="109"/>
      <c r="I138" s="110"/>
      <c r="K138" s="96"/>
    </row>
    <row r="139" spans="1:11" s="43" customFormat="1" ht="30" customHeight="1">
      <c r="A139" s="118"/>
      <c r="B139" s="119"/>
      <c r="C139" s="116"/>
      <c r="D139" s="108" t="s">
        <v>192</v>
      </c>
      <c r="E139" s="109"/>
      <c r="F139" s="109"/>
      <c r="G139" s="109"/>
      <c r="H139" s="109"/>
      <c r="I139" s="110"/>
      <c r="K139" s="96"/>
    </row>
    <row r="140" spans="1:11" s="43" customFormat="1" ht="14.25" customHeight="1">
      <c r="A140" s="51"/>
      <c r="B140" s="54"/>
      <c r="C140" s="52"/>
      <c r="D140" s="82">
        <v>0</v>
      </c>
      <c r="E140" s="82">
        <v>1</v>
      </c>
      <c r="F140" s="82">
        <v>2</v>
      </c>
      <c r="G140" s="82">
        <v>3</v>
      </c>
      <c r="H140" s="82">
        <v>4</v>
      </c>
      <c r="I140" s="82">
        <v>5</v>
      </c>
      <c r="K140" s="96"/>
    </row>
    <row r="141" spans="1:11" ht="15">
      <c r="A141" s="15" t="s">
        <v>1</v>
      </c>
      <c r="B141" s="2" t="s">
        <v>23</v>
      </c>
      <c r="C141" s="15" t="s">
        <v>2</v>
      </c>
      <c r="D141" s="55">
        <v>2832</v>
      </c>
      <c r="E141" s="56">
        <f aca="true" t="shared" si="19" ref="E141:E176">D141*1.075</f>
        <v>3044.4</v>
      </c>
      <c r="F141" s="56">
        <f aca="true" t="shared" si="20" ref="F141:G160">E141*1.05</f>
        <v>3196.6200000000003</v>
      </c>
      <c r="G141" s="56">
        <f t="shared" si="20"/>
        <v>3356.4510000000005</v>
      </c>
      <c r="H141" s="56">
        <f aca="true" t="shared" si="21" ref="H141:I160">G141*1.025</f>
        <v>3440.3622750000004</v>
      </c>
      <c r="I141" s="50">
        <f t="shared" si="21"/>
        <v>3526.371331875</v>
      </c>
      <c r="K141" s="96"/>
    </row>
    <row r="142" spans="1:11" ht="15">
      <c r="A142" s="17" t="s">
        <v>3</v>
      </c>
      <c r="B142" s="16" t="s">
        <v>24</v>
      </c>
      <c r="C142" s="17" t="s">
        <v>2</v>
      </c>
      <c r="D142" s="55">
        <v>2383</v>
      </c>
      <c r="E142" s="56">
        <f t="shared" si="19"/>
        <v>2561.725</v>
      </c>
      <c r="F142" s="56">
        <f t="shared" si="20"/>
        <v>2689.81125</v>
      </c>
      <c r="G142" s="56">
        <f t="shared" si="20"/>
        <v>2824.3018125000003</v>
      </c>
      <c r="H142" s="56">
        <f t="shared" si="21"/>
        <v>2894.9093578125003</v>
      </c>
      <c r="I142" s="50">
        <f t="shared" si="21"/>
        <v>2967.2820917578124</v>
      </c>
      <c r="K142" s="96"/>
    </row>
    <row r="143" spans="1:11" ht="15">
      <c r="A143" s="17">
        <v>3</v>
      </c>
      <c r="B143" s="16" t="s">
        <v>30</v>
      </c>
      <c r="C143" s="17" t="s">
        <v>2</v>
      </c>
      <c r="D143" s="55">
        <v>1922</v>
      </c>
      <c r="E143" s="56">
        <f t="shared" si="19"/>
        <v>2066.15</v>
      </c>
      <c r="F143" s="56">
        <f t="shared" si="20"/>
        <v>2169.4575</v>
      </c>
      <c r="G143" s="56">
        <f t="shared" si="20"/>
        <v>2277.930375</v>
      </c>
      <c r="H143" s="56">
        <f t="shared" si="21"/>
        <v>2334.878634375</v>
      </c>
      <c r="I143" s="50">
        <f t="shared" si="21"/>
        <v>2393.250600234375</v>
      </c>
      <c r="K143" s="96"/>
    </row>
    <row r="144" spans="1:11" ht="15">
      <c r="A144" s="17">
        <v>4</v>
      </c>
      <c r="B144" s="16" t="s">
        <v>31</v>
      </c>
      <c r="C144" s="17" t="s">
        <v>2</v>
      </c>
      <c r="D144" s="55">
        <v>1479</v>
      </c>
      <c r="E144" s="56">
        <f t="shared" si="19"/>
        <v>1589.925</v>
      </c>
      <c r="F144" s="56">
        <f t="shared" si="20"/>
        <v>1669.42125</v>
      </c>
      <c r="G144" s="56">
        <f t="shared" si="20"/>
        <v>1752.8923125000001</v>
      </c>
      <c r="H144" s="56">
        <f t="shared" si="21"/>
        <v>1796.7146203125</v>
      </c>
      <c r="I144" s="50">
        <f t="shared" si="21"/>
        <v>1841.6324858203125</v>
      </c>
      <c r="K144" s="96"/>
    </row>
    <row r="145" spans="1:11" ht="15">
      <c r="A145" s="17">
        <v>5</v>
      </c>
      <c r="B145" s="16" t="s">
        <v>183</v>
      </c>
      <c r="C145" s="17" t="s">
        <v>2</v>
      </c>
      <c r="D145" s="55">
        <v>1711</v>
      </c>
      <c r="E145" s="56">
        <f t="shared" si="19"/>
        <v>1839.3249999999998</v>
      </c>
      <c r="F145" s="56">
        <f t="shared" si="20"/>
        <v>1931.29125</v>
      </c>
      <c r="G145" s="56">
        <f t="shared" si="20"/>
        <v>2027.8558125000002</v>
      </c>
      <c r="H145" s="56">
        <f t="shared" si="21"/>
        <v>2078.5522078125</v>
      </c>
      <c r="I145" s="50">
        <f t="shared" si="21"/>
        <v>2130.5160130078125</v>
      </c>
      <c r="K145" s="96"/>
    </row>
    <row r="146" spans="1:11" ht="15">
      <c r="A146" s="17">
        <v>6</v>
      </c>
      <c r="B146" s="16" t="s">
        <v>32</v>
      </c>
      <c r="C146" s="18" t="s">
        <v>2</v>
      </c>
      <c r="D146" s="55">
        <v>1662</v>
      </c>
      <c r="E146" s="56">
        <f t="shared" si="19"/>
        <v>1786.6499999999999</v>
      </c>
      <c r="F146" s="56">
        <f t="shared" si="20"/>
        <v>1875.9824999999998</v>
      </c>
      <c r="G146" s="56">
        <f t="shared" si="20"/>
        <v>1969.7816249999998</v>
      </c>
      <c r="H146" s="56">
        <f t="shared" si="21"/>
        <v>2019.0261656249997</v>
      </c>
      <c r="I146" s="50">
        <f t="shared" si="21"/>
        <v>2069.5018197656245</v>
      </c>
      <c r="K146" s="96"/>
    </row>
    <row r="147" spans="1:11" ht="15">
      <c r="A147" s="17">
        <v>7</v>
      </c>
      <c r="B147" s="19" t="s">
        <v>33</v>
      </c>
      <c r="C147" s="17" t="s">
        <v>2</v>
      </c>
      <c r="D147" s="55">
        <v>1568</v>
      </c>
      <c r="E147" s="56">
        <f t="shared" si="19"/>
        <v>1685.6</v>
      </c>
      <c r="F147" s="56">
        <f t="shared" si="20"/>
        <v>1769.8799999999999</v>
      </c>
      <c r="G147" s="56">
        <f t="shared" si="20"/>
        <v>1858.374</v>
      </c>
      <c r="H147" s="56">
        <f t="shared" si="21"/>
        <v>1904.8333499999999</v>
      </c>
      <c r="I147" s="50">
        <f t="shared" si="21"/>
        <v>1952.4541837499996</v>
      </c>
      <c r="K147" s="96"/>
    </row>
    <row r="148" spans="1:11" ht="15">
      <c r="A148" s="17">
        <v>8</v>
      </c>
      <c r="B148" s="16" t="s">
        <v>41</v>
      </c>
      <c r="C148" s="18" t="s">
        <v>2</v>
      </c>
      <c r="D148" s="55">
        <v>1437</v>
      </c>
      <c r="E148" s="56">
        <f t="shared" si="19"/>
        <v>1544.7749999999999</v>
      </c>
      <c r="F148" s="56">
        <f t="shared" si="20"/>
        <v>1622.0137499999998</v>
      </c>
      <c r="G148" s="56">
        <f t="shared" si="20"/>
        <v>1703.1144375</v>
      </c>
      <c r="H148" s="56">
        <f t="shared" si="21"/>
        <v>1745.6922984374996</v>
      </c>
      <c r="I148" s="50">
        <f t="shared" si="21"/>
        <v>1789.334605898437</v>
      </c>
      <c r="K148" s="96"/>
    </row>
    <row r="149" spans="1:11" ht="25.5">
      <c r="A149" s="7">
        <v>9</v>
      </c>
      <c r="B149" s="37" t="s">
        <v>43</v>
      </c>
      <c r="C149" s="7" t="s">
        <v>2</v>
      </c>
      <c r="D149" s="55">
        <v>1614</v>
      </c>
      <c r="E149" s="56">
        <f t="shared" si="19"/>
        <v>1735.05</v>
      </c>
      <c r="F149" s="56">
        <f t="shared" si="20"/>
        <v>1821.8025</v>
      </c>
      <c r="G149" s="56">
        <f t="shared" si="20"/>
        <v>1912.8926250000002</v>
      </c>
      <c r="H149" s="56">
        <f t="shared" si="21"/>
        <v>1960.714940625</v>
      </c>
      <c r="I149" s="50">
        <f t="shared" si="21"/>
        <v>2009.732814140625</v>
      </c>
      <c r="K149" s="96"/>
    </row>
    <row r="150" spans="1:11" ht="25.5">
      <c r="A150" s="7">
        <v>10</v>
      </c>
      <c r="B150" s="11" t="s">
        <v>45</v>
      </c>
      <c r="C150" s="7" t="s">
        <v>2</v>
      </c>
      <c r="D150" s="55">
        <v>1479</v>
      </c>
      <c r="E150" s="56">
        <f t="shared" si="19"/>
        <v>1589.925</v>
      </c>
      <c r="F150" s="56">
        <f t="shared" si="20"/>
        <v>1669.42125</v>
      </c>
      <c r="G150" s="56">
        <f t="shared" si="20"/>
        <v>1752.8923125000001</v>
      </c>
      <c r="H150" s="56">
        <f t="shared" si="21"/>
        <v>1796.7146203125</v>
      </c>
      <c r="I150" s="50">
        <f t="shared" si="21"/>
        <v>1841.6324858203125</v>
      </c>
      <c r="K150" s="96"/>
    </row>
    <row r="151" spans="1:11" ht="15">
      <c r="A151" s="17">
        <v>11</v>
      </c>
      <c r="B151" s="24" t="s">
        <v>47</v>
      </c>
      <c r="C151" s="17" t="s">
        <v>2</v>
      </c>
      <c r="D151" s="55">
        <v>1396</v>
      </c>
      <c r="E151" s="56">
        <f t="shared" si="19"/>
        <v>1500.7</v>
      </c>
      <c r="F151" s="56">
        <f t="shared" si="20"/>
        <v>1575.7350000000001</v>
      </c>
      <c r="G151" s="56">
        <f t="shared" si="20"/>
        <v>1654.52175</v>
      </c>
      <c r="H151" s="56">
        <f t="shared" si="21"/>
        <v>1695.88479375</v>
      </c>
      <c r="I151" s="50">
        <f t="shared" si="21"/>
        <v>1738.2819135937498</v>
      </c>
      <c r="K151" s="96"/>
    </row>
    <row r="152" spans="1:11" ht="25.5">
      <c r="A152" s="7">
        <v>12</v>
      </c>
      <c r="B152" s="24" t="s">
        <v>49</v>
      </c>
      <c r="C152" s="17" t="s">
        <v>2</v>
      </c>
      <c r="D152" s="55">
        <v>1290</v>
      </c>
      <c r="E152" s="56">
        <f t="shared" si="19"/>
        <v>1386.75</v>
      </c>
      <c r="F152" s="56">
        <f t="shared" si="20"/>
        <v>1456.0875</v>
      </c>
      <c r="G152" s="56">
        <f t="shared" si="20"/>
        <v>1528.8918750000003</v>
      </c>
      <c r="H152" s="56">
        <f t="shared" si="21"/>
        <v>1567.1141718750002</v>
      </c>
      <c r="I152" s="50">
        <f t="shared" si="21"/>
        <v>1606.292026171875</v>
      </c>
      <c r="K152" s="96"/>
    </row>
    <row r="153" spans="1:11" ht="132" customHeight="1">
      <c r="A153" s="72">
        <v>13</v>
      </c>
      <c r="B153" s="11" t="s">
        <v>234</v>
      </c>
      <c r="C153" s="72" t="s">
        <v>2</v>
      </c>
      <c r="D153" s="55">
        <v>1396</v>
      </c>
      <c r="E153" s="74">
        <f t="shared" si="19"/>
        <v>1500.7</v>
      </c>
      <c r="F153" s="74">
        <f t="shared" si="20"/>
        <v>1575.7350000000001</v>
      </c>
      <c r="G153" s="74">
        <f t="shared" si="20"/>
        <v>1654.52175</v>
      </c>
      <c r="H153" s="74">
        <f t="shared" si="21"/>
        <v>1695.88479375</v>
      </c>
      <c r="I153" s="71">
        <f t="shared" si="21"/>
        <v>1738.2819135937498</v>
      </c>
      <c r="K153" s="96"/>
    </row>
    <row r="154" spans="1:11" ht="135.75" customHeight="1">
      <c r="A154" s="72">
        <v>14</v>
      </c>
      <c r="B154" s="11" t="s">
        <v>235</v>
      </c>
      <c r="C154" s="72" t="s">
        <v>2</v>
      </c>
      <c r="D154" s="55">
        <v>1300</v>
      </c>
      <c r="E154" s="74">
        <f t="shared" si="19"/>
        <v>1397.5</v>
      </c>
      <c r="F154" s="74">
        <f t="shared" si="20"/>
        <v>1467.375</v>
      </c>
      <c r="G154" s="74">
        <f t="shared" si="20"/>
        <v>1540.74375</v>
      </c>
      <c r="H154" s="74">
        <f t="shared" si="21"/>
        <v>1579.26234375</v>
      </c>
      <c r="I154" s="71">
        <f t="shared" si="21"/>
        <v>1618.7439023437498</v>
      </c>
      <c r="K154" s="96"/>
    </row>
    <row r="155" spans="1:11" ht="129.75" customHeight="1">
      <c r="A155" s="73">
        <v>15</v>
      </c>
      <c r="B155" s="24" t="s">
        <v>236</v>
      </c>
      <c r="C155" s="73" t="s">
        <v>2</v>
      </c>
      <c r="D155" s="55">
        <v>1290</v>
      </c>
      <c r="E155" s="74">
        <f t="shared" si="19"/>
        <v>1386.75</v>
      </c>
      <c r="F155" s="74">
        <f t="shared" si="20"/>
        <v>1456.0875</v>
      </c>
      <c r="G155" s="74">
        <f t="shared" si="20"/>
        <v>1528.8918750000003</v>
      </c>
      <c r="H155" s="74">
        <f t="shared" si="21"/>
        <v>1567.1141718750002</v>
      </c>
      <c r="I155" s="71">
        <f t="shared" si="21"/>
        <v>1606.292026171875</v>
      </c>
      <c r="K155" s="96"/>
    </row>
    <row r="156" spans="1:11" ht="15">
      <c r="A156" s="17">
        <v>16</v>
      </c>
      <c r="B156" s="16" t="s">
        <v>54</v>
      </c>
      <c r="C156" s="17" t="s">
        <v>55</v>
      </c>
      <c r="D156" s="55">
        <v>1310</v>
      </c>
      <c r="E156" s="56">
        <f t="shared" si="19"/>
        <v>1408.25</v>
      </c>
      <c r="F156" s="56">
        <f t="shared" si="20"/>
        <v>1478.6625000000001</v>
      </c>
      <c r="G156" s="56">
        <f t="shared" si="20"/>
        <v>1552.5956250000002</v>
      </c>
      <c r="H156" s="56">
        <f t="shared" si="21"/>
        <v>1591.410515625</v>
      </c>
      <c r="I156" s="50">
        <f t="shared" si="21"/>
        <v>1631.1957785156249</v>
      </c>
      <c r="K156" s="96"/>
    </row>
    <row r="157" spans="1:11" ht="15">
      <c r="A157" s="17">
        <v>17</v>
      </c>
      <c r="B157" s="16" t="s">
        <v>57</v>
      </c>
      <c r="C157" s="17" t="s">
        <v>55</v>
      </c>
      <c r="D157" s="55">
        <v>1300</v>
      </c>
      <c r="E157" s="56">
        <f t="shared" si="19"/>
        <v>1397.5</v>
      </c>
      <c r="F157" s="56">
        <f t="shared" si="20"/>
        <v>1467.375</v>
      </c>
      <c r="G157" s="56">
        <f t="shared" si="20"/>
        <v>1540.74375</v>
      </c>
      <c r="H157" s="56">
        <f t="shared" si="21"/>
        <v>1579.26234375</v>
      </c>
      <c r="I157" s="50">
        <f t="shared" si="21"/>
        <v>1618.7439023437498</v>
      </c>
      <c r="K157" s="96"/>
    </row>
    <row r="158" spans="1:11" ht="15">
      <c r="A158" s="17">
        <v>18</v>
      </c>
      <c r="B158" s="16" t="s">
        <v>59</v>
      </c>
      <c r="C158" s="17" t="s">
        <v>55</v>
      </c>
      <c r="D158" s="90">
        <v>1290</v>
      </c>
      <c r="E158" s="56">
        <f t="shared" si="19"/>
        <v>1386.75</v>
      </c>
      <c r="F158" s="56">
        <f t="shared" si="20"/>
        <v>1456.0875</v>
      </c>
      <c r="G158" s="56">
        <f t="shared" si="20"/>
        <v>1528.8918750000003</v>
      </c>
      <c r="H158" s="56">
        <f t="shared" si="21"/>
        <v>1567.1141718750002</v>
      </c>
      <c r="I158" s="50">
        <f t="shared" si="21"/>
        <v>1606.292026171875</v>
      </c>
      <c r="K158" s="96"/>
    </row>
    <row r="159" spans="1:11" ht="271.5" customHeight="1">
      <c r="A159" s="72">
        <v>19</v>
      </c>
      <c r="B159" s="24" t="s">
        <v>187</v>
      </c>
      <c r="C159" s="73" t="s">
        <v>55</v>
      </c>
      <c r="D159" s="55">
        <v>1300</v>
      </c>
      <c r="E159" s="74">
        <f t="shared" si="19"/>
        <v>1397.5</v>
      </c>
      <c r="F159" s="74">
        <f t="shared" si="20"/>
        <v>1467.375</v>
      </c>
      <c r="G159" s="74">
        <f t="shared" si="20"/>
        <v>1540.74375</v>
      </c>
      <c r="H159" s="74">
        <f t="shared" si="21"/>
        <v>1579.26234375</v>
      </c>
      <c r="I159" s="71">
        <f t="shared" si="21"/>
        <v>1618.7439023437498</v>
      </c>
      <c r="K159" s="96"/>
    </row>
    <row r="160" spans="1:11" ht="276.75" customHeight="1">
      <c r="A160" s="72">
        <v>20</v>
      </c>
      <c r="B160" s="11" t="s">
        <v>188</v>
      </c>
      <c r="C160" s="72" t="s">
        <v>55</v>
      </c>
      <c r="D160" s="55">
        <v>1290</v>
      </c>
      <c r="E160" s="74">
        <f t="shared" si="19"/>
        <v>1386.75</v>
      </c>
      <c r="F160" s="74">
        <f t="shared" si="20"/>
        <v>1456.0875</v>
      </c>
      <c r="G160" s="74">
        <f t="shared" si="20"/>
        <v>1528.8918750000003</v>
      </c>
      <c r="H160" s="74">
        <f t="shared" si="21"/>
        <v>1567.1141718750002</v>
      </c>
      <c r="I160" s="71">
        <f t="shared" si="21"/>
        <v>1606.292026171875</v>
      </c>
      <c r="K160" s="96"/>
    </row>
    <row r="161" spans="1:11" ht="273.75" customHeight="1">
      <c r="A161" s="69" t="s">
        <v>50</v>
      </c>
      <c r="B161" s="24" t="s">
        <v>189</v>
      </c>
      <c r="C161" s="73" t="s">
        <v>55</v>
      </c>
      <c r="D161" s="90">
        <v>1280</v>
      </c>
      <c r="E161" s="74">
        <f t="shared" si="19"/>
        <v>1376</v>
      </c>
      <c r="F161" s="74">
        <f aca="true" t="shared" si="22" ref="F161:G176">E161*1.05</f>
        <v>1444.8</v>
      </c>
      <c r="G161" s="74">
        <f t="shared" si="22"/>
        <v>1517.04</v>
      </c>
      <c r="H161" s="74">
        <f aca="true" t="shared" si="23" ref="H161:I176">G161*1.025</f>
        <v>1554.966</v>
      </c>
      <c r="I161" s="71">
        <f t="shared" si="23"/>
        <v>1593.8401499999998</v>
      </c>
      <c r="K161" s="96"/>
    </row>
    <row r="162" spans="1:11" ht="12.75">
      <c r="A162" s="63" t="s">
        <v>51</v>
      </c>
      <c r="B162" s="16" t="s">
        <v>108</v>
      </c>
      <c r="C162" s="17" t="s">
        <v>64</v>
      </c>
      <c r="D162" s="55">
        <v>1290</v>
      </c>
      <c r="E162" s="56">
        <f t="shared" si="19"/>
        <v>1386.75</v>
      </c>
      <c r="F162" s="56">
        <f t="shared" si="22"/>
        <v>1456.0875</v>
      </c>
      <c r="G162" s="56">
        <f t="shared" si="22"/>
        <v>1528.8918750000003</v>
      </c>
      <c r="H162" s="56">
        <f t="shared" si="23"/>
        <v>1567.1141718750002</v>
      </c>
      <c r="I162" s="50">
        <f t="shared" si="23"/>
        <v>1606.292026171875</v>
      </c>
      <c r="K162" s="2"/>
    </row>
    <row r="163" spans="1:11" ht="12.75">
      <c r="A163" s="63" t="s">
        <v>52</v>
      </c>
      <c r="B163" s="16" t="s">
        <v>109</v>
      </c>
      <c r="C163" s="17" t="s">
        <v>64</v>
      </c>
      <c r="D163" s="55">
        <v>1280</v>
      </c>
      <c r="E163" s="56">
        <f t="shared" si="19"/>
        <v>1376</v>
      </c>
      <c r="F163" s="56">
        <f t="shared" si="22"/>
        <v>1444.8</v>
      </c>
      <c r="G163" s="56">
        <f t="shared" si="22"/>
        <v>1517.04</v>
      </c>
      <c r="H163" s="56">
        <f t="shared" si="23"/>
        <v>1554.966</v>
      </c>
      <c r="I163" s="50">
        <f t="shared" si="23"/>
        <v>1593.8401499999998</v>
      </c>
      <c r="K163" s="2"/>
    </row>
    <row r="164" spans="1:11" ht="12.75">
      <c r="A164" s="63" t="s">
        <v>53</v>
      </c>
      <c r="B164" s="16" t="s">
        <v>110</v>
      </c>
      <c r="C164" s="17" t="s">
        <v>64</v>
      </c>
      <c r="D164" s="90">
        <v>1270</v>
      </c>
      <c r="E164" s="56">
        <f t="shared" si="19"/>
        <v>1365.25</v>
      </c>
      <c r="F164" s="56">
        <f t="shared" si="22"/>
        <v>1433.5125</v>
      </c>
      <c r="G164" s="56">
        <f t="shared" si="22"/>
        <v>1505.1881250000001</v>
      </c>
      <c r="H164" s="56">
        <f t="shared" si="23"/>
        <v>1542.817828125</v>
      </c>
      <c r="I164" s="50">
        <f t="shared" si="23"/>
        <v>1581.388273828125</v>
      </c>
      <c r="K164" s="2"/>
    </row>
    <row r="165" spans="1:11" ht="12.75">
      <c r="A165" s="63" t="s">
        <v>56</v>
      </c>
      <c r="B165" s="16" t="s">
        <v>108</v>
      </c>
      <c r="C165" s="17" t="s">
        <v>68</v>
      </c>
      <c r="D165" s="55">
        <v>1280</v>
      </c>
      <c r="E165" s="56">
        <f t="shared" si="19"/>
        <v>1376</v>
      </c>
      <c r="F165" s="56">
        <f t="shared" si="22"/>
        <v>1444.8</v>
      </c>
      <c r="G165" s="56">
        <f t="shared" si="22"/>
        <v>1517.04</v>
      </c>
      <c r="H165" s="56">
        <f t="shared" si="23"/>
        <v>1554.966</v>
      </c>
      <c r="I165" s="50">
        <f t="shared" si="23"/>
        <v>1593.8401499999998</v>
      </c>
      <c r="K165" s="2"/>
    </row>
    <row r="166" spans="1:11" ht="12.75">
      <c r="A166" s="63" t="s">
        <v>58</v>
      </c>
      <c r="B166" s="16" t="s">
        <v>111</v>
      </c>
      <c r="C166" s="17" t="s">
        <v>68</v>
      </c>
      <c r="D166" s="55">
        <v>1270</v>
      </c>
      <c r="E166" s="56">
        <f t="shared" si="19"/>
        <v>1365.25</v>
      </c>
      <c r="F166" s="56">
        <f t="shared" si="22"/>
        <v>1433.5125</v>
      </c>
      <c r="G166" s="56">
        <f t="shared" si="22"/>
        <v>1505.1881250000001</v>
      </c>
      <c r="H166" s="56">
        <f t="shared" si="23"/>
        <v>1542.817828125</v>
      </c>
      <c r="I166" s="50">
        <f t="shared" si="23"/>
        <v>1581.388273828125</v>
      </c>
      <c r="K166" s="2"/>
    </row>
    <row r="167" spans="1:11" ht="12.75">
      <c r="A167" s="63" t="s">
        <v>60</v>
      </c>
      <c r="B167" s="16" t="s">
        <v>110</v>
      </c>
      <c r="C167" s="17" t="s">
        <v>68</v>
      </c>
      <c r="D167" s="90">
        <v>1260</v>
      </c>
      <c r="E167" s="56">
        <f t="shared" si="19"/>
        <v>1354.5</v>
      </c>
      <c r="F167" s="56">
        <f t="shared" si="22"/>
        <v>1422.2250000000001</v>
      </c>
      <c r="G167" s="56">
        <f t="shared" si="22"/>
        <v>1493.3362500000003</v>
      </c>
      <c r="H167" s="56">
        <f t="shared" si="23"/>
        <v>1530.6696562500001</v>
      </c>
      <c r="I167" s="50">
        <f t="shared" si="23"/>
        <v>1568.93639765625</v>
      </c>
      <c r="K167" s="2"/>
    </row>
    <row r="168" spans="1:11" ht="12.75">
      <c r="A168" s="63" t="s">
        <v>61</v>
      </c>
      <c r="B168" s="16" t="s">
        <v>112</v>
      </c>
      <c r="C168" s="17" t="s">
        <v>68</v>
      </c>
      <c r="D168" s="55">
        <v>1280</v>
      </c>
      <c r="E168" s="56">
        <f t="shared" si="19"/>
        <v>1376</v>
      </c>
      <c r="F168" s="56">
        <f t="shared" si="22"/>
        <v>1444.8</v>
      </c>
      <c r="G168" s="56">
        <f t="shared" si="22"/>
        <v>1517.04</v>
      </c>
      <c r="H168" s="56">
        <f t="shared" si="23"/>
        <v>1554.966</v>
      </c>
      <c r="I168" s="50">
        <f t="shared" si="23"/>
        <v>1593.8401499999998</v>
      </c>
      <c r="K168" s="2"/>
    </row>
    <row r="169" spans="1:11" ht="12.75">
      <c r="A169" s="63" t="s">
        <v>62</v>
      </c>
      <c r="B169" s="16" t="s">
        <v>113</v>
      </c>
      <c r="C169" s="17" t="s">
        <v>68</v>
      </c>
      <c r="D169" s="55">
        <v>1270</v>
      </c>
      <c r="E169" s="56">
        <f t="shared" si="19"/>
        <v>1365.25</v>
      </c>
      <c r="F169" s="56">
        <f t="shared" si="22"/>
        <v>1433.5125</v>
      </c>
      <c r="G169" s="56">
        <f t="shared" si="22"/>
        <v>1505.1881250000001</v>
      </c>
      <c r="H169" s="56">
        <f t="shared" si="23"/>
        <v>1542.817828125</v>
      </c>
      <c r="I169" s="50">
        <f t="shared" si="23"/>
        <v>1581.388273828125</v>
      </c>
      <c r="K169" s="2"/>
    </row>
    <row r="170" spans="1:11" ht="12.75">
      <c r="A170" s="63" t="s">
        <v>63</v>
      </c>
      <c r="B170" s="16" t="s">
        <v>114</v>
      </c>
      <c r="C170" s="17" t="s">
        <v>68</v>
      </c>
      <c r="D170" s="90">
        <v>1260</v>
      </c>
      <c r="E170" s="56">
        <f t="shared" si="19"/>
        <v>1354.5</v>
      </c>
      <c r="F170" s="56">
        <f t="shared" si="22"/>
        <v>1422.2250000000001</v>
      </c>
      <c r="G170" s="56">
        <f t="shared" si="22"/>
        <v>1493.3362500000003</v>
      </c>
      <c r="H170" s="56">
        <f t="shared" si="23"/>
        <v>1530.6696562500001</v>
      </c>
      <c r="I170" s="50">
        <f t="shared" si="23"/>
        <v>1568.93639765625</v>
      </c>
      <c r="K170" s="2"/>
    </row>
    <row r="171" spans="1:11" ht="12.75">
      <c r="A171" s="63" t="s">
        <v>65</v>
      </c>
      <c r="B171" s="16" t="s">
        <v>116</v>
      </c>
      <c r="C171" s="17" t="s">
        <v>68</v>
      </c>
      <c r="D171" s="55">
        <v>1280</v>
      </c>
      <c r="E171" s="56">
        <f t="shared" si="19"/>
        <v>1376</v>
      </c>
      <c r="F171" s="56">
        <f t="shared" si="22"/>
        <v>1444.8</v>
      </c>
      <c r="G171" s="56">
        <f t="shared" si="22"/>
        <v>1517.04</v>
      </c>
      <c r="H171" s="56">
        <f t="shared" si="23"/>
        <v>1554.966</v>
      </c>
      <c r="I171" s="50">
        <f t="shared" si="23"/>
        <v>1593.8401499999998</v>
      </c>
      <c r="K171" s="2"/>
    </row>
    <row r="172" spans="1:11" ht="12.75">
      <c r="A172" s="63" t="s">
        <v>66</v>
      </c>
      <c r="B172" s="16" t="s">
        <v>117</v>
      </c>
      <c r="C172" s="17" t="s">
        <v>68</v>
      </c>
      <c r="D172" s="55">
        <v>1270</v>
      </c>
      <c r="E172" s="56">
        <f t="shared" si="19"/>
        <v>1365.25</v>
      </c>
      <c r="F172" s="56">
        <f t="shared" si="22"/>
        <v>1433.5125</v>
      </c>
      <c r="G172" s="56">
        <f t="shared" si="22"/>
        <v>1505.1881250000001</v>
      </c>
      <c r="H172" s="56">
        <f t="shared" si="23"/>
        <v>1542.817828125</v>
      </c>
      <c r="I172" s="50">
        <f t="shared" si="23"/>
        <v>1581.388273828125</v>
      </c>
      <c r="K172" s="2"/>
    </row>
    <row r="173" spans="1:11" ht="12.75">
      <c r="A173" s="63" t="s">
        <v>67</v>
      </c>
      <c r="B173" s="16" t="s">
        <v>118</v>
      </c>
      <c r="C173" s="17" t="s">
        <v>68</v>
      </c>
      <c r="D173" s="90">
        <v>1260</v>
      </c>
      <c r="E173" s="56">
        <f t="shared" si="19"/>
        <v>1354.5</v>
      </c>
      <c r="F173" s="56">
        <f t="shared" si="22"/>
        <v>1422.2250000000001</v>
      </c>
      <c r="G173" s="56">
        <f t="shared" si="22"/>
        <v>1493.3362500000003</v>
      </c>
      <c r="H173" s="56">
        <f t="shared" si="23"/>
        <v>1530.6696562500001</v>
      </c>
      <c r="I173" s="50">
        <f t="shared" si="23"/>
        <v>1568.93639765625</v>
      </c>
      <c r="K173" s="2"/>
    </row>
    <row r="174" spans="1:11" ht="25.5">
      <c r="A174" s="63" t="s">
        <v>69</v>
      </c>
      <c r="B174" s="24" t="s">
        <v>216</v>
      </c>
      <c r="C174" s="17" t="s">
        <v>68</v>
      </c>
      <c r="D174" s="55">
        <v>1280</v>
      </c>
      <c r="E174" s="56">
        <f t="shared" si="19"/>
        <v>1376</v>
      </c>
      <c r="F174" s="56">
        <f t="shared" si="22"/>
        <v>1444.8</v>
      </c>
      <c r="G174" s="56">
        <f t="shared" si="22"/>
        <v>1517.04</v>
      </c>
      <c r="H174" s="56">
        <f t="shared" si="23"/>
        <v>1554.966</v>
      </c>
      <c r="I174" s="50">
        <f t="shared" si="23"/>
        <v>1593.8401499999998</v>
      </c>
      <c r="K174" s="35"/>
    </row>
    <row r="175" spans="1:11" ht="12.75">
      <c r="A175" s="63" t="s">
        <v>70</v>
      </c>
      <c r="B175" s="24" t="s">
        <v>217</v>
      </c>
      <c r="C175" s="17" t="s">
        <v>68</v>
      </c>
      <c r="D175" s="55">
        <v>1270</v>
      </c>
      <c r="E175" s="56">
        <f t="shared" si="19"/>
        <v>1365.25</v>
      </c>
      <c r="F175" s="56">
        <f t="shared" si="22"/>
        <v>1433.5125</v>
      </c>
      <c r="G175" s="56">
        <f t="shared" si="22"/>
        <v>1505.1881250000001</v>
      </c>
      <c r="H175" s="56">
        <f t="shared" si="23"/>
        <v>1542.817828125</v>
      </c>
      <c r="I175" s="50">
        <f t="shared" si="23"/>
        <v>1581.388273828125</v>
      </c>
      <c r="K175" s="35"/>
    </row>
    <row r="176" spans="1:11" ht="25.5">
      <c r="A176" s="64" t="s">
        <v>71</v>
      </c>
      <c r="B176" s="11" t="s">
        <v>218</v>
      </c>
      <c r="C176" s="7" t="s">
        <v>68</v>
      </c>
      <c r="D176" s="90">
        <v>1260</v>
      </c>
      <c r="E176" s="56">
        <f t="shared" si="19"/>
        <v>1354.5</v>
      </c>
      <c r="F176" s="56">
        <f t="shared" si="22"/>
        <v>1422.2250000000001</v>
      </c>
      <c r="G176" s="56">
        <f t="shared" si="22"/>
        <v>1493.3362500000003</v>
      </c>
      <c r="H176" s="56">
        <f t="shared" si="23"/>
        <v>1530.6696562500001</v>
      </c>
      <c r="I176" s="50">
        <f t="shared" si="23"/>
        <v>1568.93639765625</v>
      </c>
      <c r="K176" s="35"/>
    </row>
    <row r="177" spans="1:11" ht="15.75">
      <c r="A177" s="4"/>
      <c r="B177" s="35"/>
      <c r="C177" s="4"/>
      <c r="D177" s="44"/>
      <c r="E177" s="22"/>
      <c r="F177" s="44"/>
      <c r="G177" s="22"/>
      <c r="H177" s="44"/>
      <c r="I177" s="22"/>
      <c r="J177" s="44"/>
      <c r="K177" s="96"/>
    </row>
    <row r="178" spans="1:11" ht="15.75">
      <c r="A178" s="4"/>
      <c r="B178" s="35"/>
      <c r="C178" s="4"/>
      <c r="D178" s="44"/>
      <c r="E178" s="22"/>
      <c r="F178" s="44"/>
      <c r="G178" s="22"/>
      <c r="H178" s="44"/>
      <c r="I178" s="22"/>
      <c r="J178" s="44"/>
      <c r="K178" s="96"/>
    </row>
    <row r="179" spans="1:11" ht="15.75">
      <c r="A179" s="2"/>
      <c r="B179" s="9" t="s">
        <v>172</v>
      </c>
      <c r="C179" s="2"/>
      <c r="D179" s="44"/>
      <c r="E179" s="22"/>
      <c r="F179" s="44"/>
      <c r="G179" s="22"/>
      <c r="H179" s="44"/>
      <c r="I179" s="22"/>
      <c r="J179" s="44"/>
      <c r="K179" s="96"/>
    </row>
    <row r="180" spans="1:11" ht="15.75">
      <c r="A180" s="2"/>
      <c r="B180" s="9"/>
      <c r="C180" s="2"/>
      <c r="D180" s="44"/>
      <c r="E180" s="22"/>
      <c r="F180" s="44"/>
      <c r="G180" s="22"/>
      <c r="H180" s="44"/>
      <c r="I180" s="22"/>
      <c r="J180" s="44"/>
      <c r="K180" s="96"/>
    </row>
    <row r="181" spans="1:11" ht="15.75">
      <c r="A181" s="2"/>
      <c r="B181" s="2" t="s">
        <v>196</v>
      </c>
      <c r="C181" s="2"/>
      <c r="D181" s="44"/>
      <c r="E181" s="22"/>
      <c r="F181" s="44"/>
      <c r="G181" s="22"/>
      <c r="H181" s="44"/>
      <c r="I181" s="22"/>
      <c r="J181" s="44"/>
      <c r="K181" s="96"/>
    </row>
    <row r="182" spans="1:11" s="43" customFormat="1" ht="25.5" customHeight="1">
      <c r="A182" s="118" t="s">
        <v>22</v>
      </c>
      <c r="B182" s="119" t="s">
        <v>0</v>
      </c>
      <c r="C182" s="108" t="s">
        <v>243</v>
      </c>
      <c r="D182" s="108" t="s">
        <v>167</v>
      </c>
      <c r="E182" s="109"/>
      <c r="F182" s="109"/>
      <c r="G182" s="109"/>
      <c r="H182" s="109"/>
      <c r="I182" s="110"/>
      <c r="K182" s="96"/>
    </row>
    <row r="183" spans="1:11" s="43" customFormat="1" ht="27.75" customHeight="1">
      <c r="A183" s="118"/>
      <c r="B183" s="119"/>
      <c r="C183" s="116"/>
      <c r="D183" s="111" t="s">
        <v>192</v>
      </c>
      <c r="E183" s="112"/>
      <c r="F183" s="112"/>
      <c r="G183" s="112"/>
      <c r="H183" s="112"/>
      <c r="I183" s="113"/>
      <c r="K183" s="96"/>
    </row>
    <row r="184" spans="1:11" s="43" customFormat="1" ht="14.25" customHeight="1">
      <c r="A184" s="51"/>
      <c r="B184" s="54"/>
      <c r="C184" s="52"/>
      <c r="D184" s="82">
        <v>0</v>
      </c>
      <c r="E184" s="82">
        <v>1</v>
      </c>
      <c r="F184" s="82">
        <v>2</v>
      </c>
      <c r="G184" s="82">
        <v>3</v>
      </c>
      <c r="H184" s="82">
        <v>4</v>
      </c>
      <c r="I184" s="82">
        <v>5</v>
      </c>
      <c r="K184" s="96"/>
    </row>
    <row r="185" spans="1:11" ht="25.5">
      <c r="A185" s="64" t="s">
        <v>1</v>
      </c>
      <c r="B185" s="11" t="s">
        <v>80</v>
      </c>
      <c r="C185" s="7" t="s">
        <v>2</v>
      </c>
      <c r="D185" s="56">
        <v>1761</v>
      </c>
      <c r="E185" s="56">
        <f aca="true" t="shared" si="24" ref="E185:E198">D185*1.075</f>
        <v>1893.0749999999998</v>
      </c>
      <c r="F185" s="56">
        <f aca="true" t="shared" si="25" ref="F185:G198">E185*1.05</f>
        <v>1987.72875</v>
      </c>
      <c r="G185" s="56">
        <f t="shared" si="25"/>
        <v>2087.1151875</v>
      </c>
      <c r="H185" s="56">
        <f aca="true" t="shared" si="26" ref="H185:I198">G185*1.025</f>
        <v>2139.2930671874997</v>
      </c>
      <c r="I185" s="50">
        <f t="shared" si="26"/>
        <v>2192.775393867187</v>
      </c>
      <c r="K185" s="96"/>
    </row>
    <row r="186" spans="1:11" ht="25.5">
      <c r="A186" s="64" t="s">
        <v>3</v>
      </c>
      <c r="B186" s="11" t="s">
        <v>81</v>
      </c>
      <c r="C186" s="7" t="s">
        <v>2</v>
      </c>
      <c r="D186" s="56">
        <v>1523</v>
      </c>
      <c r="E186" s="56">
        <f t="shared" si="24"/>
        <v>1637.225</v>
      </c>
      <c r="F186" s="56">
        <f t="shared" si="25"/>
        <v>1719.08625</v>
      </c>
      <c r="G186" s="56">
        <f t="shared" si="25"/>
        <v>1805.0405625</v>
      </c>
      <c r="H186" s="56">
        <f t="shared" si="26"/>
        <v>1850.1665765624998</v>
      </c>
      <c r="I186" s="50">
        <f t="shared" si="26"/>
        <v>1896.4207409765622</v>
      </c>
      <c r="K186" s="96"/>
    </row>
    <row r="187" spans="1:11" ht="15">
      <c r="A187" s="64" t="s">
        <v>4</v>
      </c>
      <c r="B187" s="11" t="s">
        <v>82</v>
      </c>
      <c r="C187" s="7" t="s">
        <v>2</v>
      </c>
      <c r="D187" s="56">
        <v>1356</v>
      </c>
      <c r="E187" s="56">
        <f t="shared" si="24"/>
        <v>1457.7</v>
      </c>
      <c r="F187" s="56">
        <f t="shared" si="25"/>
        <v>1530.585</v>
      </c>
      <c r="G187" s="56">
        <f t="shared" si="25"/>
        <v>1607.11425</v>
      </c>
      <c r="H187" s="56">
        <f t="shared" si="26"/>
        <v>1647.29210625</v>
      </c>
      <c r="I187" s="50">
        <f t="shared" si="26"/>
        <v>1688.47440890625</v>
      </c>
      <c r="K187" s="96"/>
    </row>
    <row r="188" spans="1:11" ht="25.5">
      <c r="A188" s="64" t="s">
        <v>5</v>
      </c>
      <c r="B188" s="11" t="s">
        <v>83</v>
      </c>
      <c r="C188" s="7" t="s">
        <v>2</v>
      </c>
      <c r="D188" s="56">
        <v>1290</v>
      </c>
      <c r="E188" s="56">
        <f t="shared" si="24"/>
        <v>1386.75</v>
      </c>
      <c r="F188" s="56">
        <f t="shared" si="25"/>
        <v>1456.0875</v>
      </c>
      <c r="G188" s="56">
        <f t="shared" si="25"/>
        <v>1528.8918750000003</v>
      </c>
      <c r="H188" s="56">
        <f t="shared" si="26"/>
        <v>1567.1141718750002</v>
      </c>
      <c r="I188" s="50">
        <f t="shared" si="26"/>
        <v>1606.292026171875</v>
      </c>
      <c r="K188" s="96"/>
    </row>
    <row r="189" spans="1:11" ht="25.5">
      <c r="A189" s="64" t="s">
        <v>6</v>
      </c>
      <c r="B189" s="11" t="s">
        <v>84</v>
      </c>
      <c r="C189" s="7" t="s">
        <v>2</v>
      </c>
      <c r="D189" s="56">
        <v>1523</v>
      </c>
      <c r="E189" s="56">
        <f t="shared" si="24"/>
        <v>1637.225</v>
      </c>
      <c r="F189" s="56">
        <f t="shared" si="25"/>
        <v>1719.08625</v>
      </c>
      <c r="G189" s="56">
        <f t="shared" si="25"/>
        <v>1805.0405625</v>
      </c>
      <c r="H189" s="56">
        <f t="shared" si="26"/>
        <v>1850.1665765624998</v>
      </c>
      <c r="I189" s="50">
        <f t="shared" si="26"/>
        <v>1896.4207409765622</v>
      </c>
      <c r="K189" s="96"/>
    </row>
    <row r="190" spans="1:11" ht="27" customHeight="1">
      <c r="A190" s="64" t="s">
        <v>7</v>
      </c>
      <c r="B190" s="11" t="s">
        <v>85</v>
      </c>
      <c r="C190" s="7" t="s">
        <v>2</v>
      </c>
      <c r="D190" s="56">
        <v>1356</v>
      </c>
      <c r="E190" s="56">
        <f t="shared" si="24"/>
        <v>1457.7</v>
      </c>
      <c r="F190" s="56">
        <f t="shared" si="25"/>
        <v>1530.585</v>
      </c>
      <c r="G190" s="56">
        <f t="shared" si="25"/>
        <v>1607.11425</v>
      </c>
      <c r="H190" s="56">
        <f t="shared" si="26"/>
        <v>1647.29210625</v>
      </c>
      <c r="I190" s="50">
        <f t="shared" si="26"/>
        <v>1688.47440890625</v>
      </c>
      <c r="K190" s="96"/>
    </row>
    <row r="191" spans="1:11" ht="25.5">
      <c r="A191" s="64" t="s">
        <v>8</v>
      </c>
      <c r="B191" s="11" t="s">
        <v>86</v>
      </c>
      <c r="C191" s="7" t="s">
        <v>2</v>
      </c>
      <c r="D191" s="56">
        <v>1290</v>
      </c>
      <c r="E191" s="56">
        <f t="shared" si="24"/>
        <v>1386.75</v>
      </c>
      <c r="F191" s="56">
        <f t="shared" si="25"/>
        <v>1456.0875</v>
      </c>
      <c r="G191" s="56">
        <f t="shared" si="25"/>
        <v>1528.8918750000003</v>
      </c>
      <c r="H191" s="56">
        <f t="shared" si="26"/>
        <v>1567.1141718750002</v>
      </c>
      <c r="I191" s="50">
        <f t="shared" si="26"/>
        <v>1606.292026171875</v>
      </c>
      <c r="K191" s="96"/>
    </row>
    <row r="192" spans="1:11" ht="25.5">
      <c r="A192" s="64" t="s">
        <v>9</v>
      </c>
      <c r="B192" s="11" t="s">
        <v>180</v>
      </c>
      <c r="C192" s="7" t="s">
        <v>55</v>
      </c>
      <c r="D192" s="56">
        <v>1356</v>
      </c>
      <c r="E192" s="56">
        <f t="shared" si="24"/>
        <v>1457.7</v>
      </c>
      <c r="F192" s="56">
        <f t="shared" si="25"/>
        <v>1530.585</v>
      </c>
      <c r="G192" s="56">
        <f t="shared" si="25"/>
        <v>1607.11425</v>
      </c>
      <c r="H192" s="56">
        <f t="shared" si="26"/>
        <v>1647.29210625</v>
      </c>
      <c r="I192" s="50">
        <f t="shared" si="26"/>
        <v>1688.47440890625</v>
      </c>
      <c r="K192" s="96"/>
    </row>
    <row r="193" spans="1:11" ht="25.5">
      <c r="A193" s="64" t="s">
        <v>10</v>
      </c>
      <c r="B193" s="11" t="s">
        <v>181</v>
      </c>
      <c r="C193" s="7" t="s">
        <v>55</v>
      </c>
      <c r="D193" s="56">
        <v>1290</v>
      </c>
      <c r="E193" s="56">
        <f t="shared" si="24"/>
        <v>1386.75</v>
      </c>
      <c r="F193" s="56">
        <f t="shared" si="25"/>
        <v>1456.0875</v>
      </c>
      <c r="G193" s="56">
        <f t="shared" si="25"/>
        <v>1528.8918750000003</v>
      </c>
      <c r="H193" s="56">
        <f t="shared" si="26"/>
        <v>1567.1141718750002</v>
      </c>
      <c r="I193" s="50">
        <f t="shared" si="26"/>
        <v>1606.292026171875</v>
      </c>
      <c r="K193" s="96"/>
    </row>
    <row r="194" spans="1:11" ht="25.5">
      <c r="A194" s="64" t="s">
        <v>11</v>
      </c>
      <c r="B194" s="11" t="s">
        <v>182</v>
      </c>
      <c r="C194" s="7" t="s">
        <v>55</v>
      </c>
      <c r="D194" s="91">
        <v>1280</v>
      </c>
      <c r="E194" s="56">
        <f t="shared" si="24"/>
        <v>1376</v>
      </c>
      <c r="F194" s="56">
        <f t="shared" si="25"/>
        <v>1444.8</v>
      </c>
      <c r="G194" s="56">
        <f t="shared" si="25"/>
        <v>1517.04</v>
      </c>
      <c r="H194" s="56">
        <f t="shared" si="26"/>
        <v>1554.966</v>
      </c>
      <c r="I194" s="50">
        <f t="shared" si="26"/>
        <v>1593.8401499999998</v>
      </c>
      <c r="K194" s="96"/>
    </row>
    <row r="195" spans="1:11" ht="15">
      <c r="A195" s="64" t="s">
        <v>12</v>
      </c>
      <c r="B195" s="11" t="s">
        <v>87</v>
      </c>
      <c r="C195" s="7" t="s">
        <v>2</v>
      </c>
      <c r="D195" s="56">
        <v>1761</v>
      </c>
      <c r="E195" s="56">
        <f t="shared" si="24"/>
        <v>1893.0749999999998</v>
      </c>
      <c r="F195" s="56">
        <f t="shared" si="25"/>
        <v>1987.72875</v>
      </c>
      <c r="G195" s="56">
        <f t="shared" si="25"/>
        <v>2087.1151875</v>
      </c>
      <c r="H195" s="56">
        <f t="shared" si="26"/>
        <v>2139.2930671874997</v>
      </c>
      <c r="I195" s="50">
        <f t="shared" si="26"/>
        <v>2192.775393867187</v>
      </c>
      <c r="K195" s="96"/>
    </row>
    <row r="196" spans="1:11" ht="15">
      <c r="A196" s="64" t="s">
        <v>13</v>
      </c>
      <c r="B196" s="11" t="s">
        <v>88</v>
      </c>
      <c r="C196" s="7" t="s">
        <v>2</v>
      </c>
      <c r="D196" s="56">
        <v>1523</v>
      </c>
      <c r="E196" s="56">
        <f t="shared" si="24"/>
        <v>1637.225</v>
      </c>
      <c r="F196" s="56">
        <f t="shared" si="25"/>
        <v>1719.08625</v>
      </c>
      <c r="G196" s="56">
        <f t="shared" si="25"/>
        <v>1805.0405625</v>
      </c>
      <c r="H196" s="56">
        <f t="shared" si="26"/>
        <v>1850.1665765624998</v>
      </c>
      <c r="I196" s="50">
        <f t="shared" si="26"/>
        <v>1896.4207409765622</v>
      </c>
      <c r="K196" s="96"/>
    </row>
    <row r="197" spans="1:11" ht="15">
      <c r="A197" s="64" t="s">
        <v>34</v>
      </c>
      <c r="B197" s="11" t="s">
        <v>89</v>
      </c>
      <c r="C197" s="7" t="s">
        <v>2</v>
      </c>
      <c r="D197" s="56">
        <v>1300</v>
      </c>
      <c r="E197" s="56">
        <f t="shared" si="24"/>
        <v>1397.5</v>
      </c>
      <c r="F197" s="56">
        <f t="shared" si="25"/>
        <v>1467.375</v>
      </c>
      <c r="G197" s="56">
        <f t="shared" si="25"/>
        <v>1540.74375</v>
      </c>
      <c r="H197" s="56">
        <f t="shared" si="26"/>
        <v>1579.26234375</v>
      </c>
      <c r="I197" s="50">
        <f t="shared" si="26"/>
        <v>1618.7439023437498</v>
      </c>
      <c r="K197" s="96"/>
    </row>
    <row r="198" spans="1:11" ht="15">
      <c r="A198" s="64" t="s">
        <v>36</v>
      </c>
      <c r="B198" s="11" t="s">
        <v>90</v>
      </c>
      <c r="C198" s="7" t="s">
        <v>2</v>
      </c>
      <c r="D198" s="91">
        <v>1290</v>
      </c>
      <c r="E198" s="56">
        <f t="shared" si="24"/>
        <v>1386.75</v>
      </c>
      <c r="F198" s="56">
        <f t="shared" si="25"/>
        <v>1456.0875</v>
      </c>
      <c r="G198" s="56">
        <f t="shared" si="25"/>
        <v>1528.8918750000003</v>
      </c>
      <c r="H198" s="56">
        <f t="shared" si="26"/>
        <v>1567.1141718750002</v>
      </c>
      <c r="I198" s="50">
        <f t="shared" si="26"/>
        <v>1606.292026171875</v>
      </c>
      <c r="K198" s="96"/>
    </row>
    <row r="199" spans="1:11" ht="15.75">
      <c r="A199" s="4"/>
      <c r="B199" s="35"/>
      <c r="C199" s="4"/>
      <c r="D199" s="61"/>
      <c r="E199" s="61"/>
      <c r="F199" s="61"/>
      <c r="G199" s="61"/>
      <c r="H199" s="61"/>
      <c r="I199" s="61"/>
      <c r="J199" s="44"/>
      <c r="K199" s="96"/>
    </row>
    <row r="200" spans="1:11" ht="15.75">
      <c r="A200" s="4"/>
      <c r="B200" s="35" t="s">
        <v>197</v>
      </c>
      <c r="C200" s="4"/>
      <c r="D200" s="44"/>
      <c r="E200" s="22"/>
      <c r="F200" s="44"/>
      <c r="G200" s="22"/>
      <c r="H200" s="44"/>
      <c r="I200" s="22"/>
      <c r="J200" s="44"/>
      <c r="K200" s="96"/>
    </row>
    <row r="201" spans="1:11" s="43" customFormat="1" ht="26.25" customHeight="1">
      <c r="A201" s="118" t="s">
        <v>22</v>
      </c>
      <c r="B201" s="119" t="s">
        <v>0</v>
      </c>
      <c r="C201" s="108" t="s">
        <v>243</v>
      </c>
      <c r="D201" s="108" t="s">
        <v>230</v>
      </c>
      <c r="E201" s="109"/>
      <c r="F201" s="109"/>
      <c r="G201" s="109"/>
      <c r="H201" s="109"/>
      <c r="I201" s="110"/>
      <c r="K201" s="96"/>
    </row>
    <row r="202" spans="1:11" s="43" customFormat="1" ht="27" customHeight="1">
      <c r="A202" s="118"/>
      <c r="B202" s="119"/>
      <c r="C202" s="116"/>
      <c r="D202" s="108" t="s">
        <v>192</v>
      </c>
      <c r="E202" s="109"/>
      <c r="F202" s="109"/>
      <c r="G202" s="109"/>
      <c r="H202" s="109"/>
      <c r="I202" s="110"/>
      <c r="K202" s="96"/>
    </row>
    <row r="203" spans="1:11" s="43" customFormat="1" ht="13.5" customHeight="1">
      <c r="A203" s="51"/>
      <c r="B203" s="54"/>
      <c r="C203" s="52"/>
      <c r="D203" s="86">
        <v>0</v>
      </c>
      <c r="E203" s="86">
        <v>1</v>
      </c>
      <c r="F203" s="86">
        <v>2</v>
      </c>
      <c r="G203" s="86">
        <v>3</v>
      </c>
      <c r="H203" s="86">
        <v>4</v>
      </c>
      <c r="I203" s="86">
        <v>5</v>
      </c>
      <c r="K203" s="96"/>
    </row>
    <row r="204" spans="1:11" ht="25.5">
      <c r="A204" s="64" t="s">
        <v>1</v>
      </c>
      <c r="B204" s="11" t="s">
        <v>80</v>
      </c>
      <c r="C204" s="7" t="s">
        <v>2</v>
      </c>
      <c r="D204" s="56">
        <v>3557</v>
      </c>
      <c r="E204" s="56">
        <f>D204*1.075</f>
        <v>3823.7749999999996</v>
      </c>
      <c r="F204" s="56">
        <f aca="true" t="shared" si="27" ref="F204:G207">E204*1.05</f>
        <v>4014.96375</v>
      </c>
      <c r="G204" s="56">
        <f t="shared" si="27"/>
        <v>4215.7119375</v>
      </c>
      <c r="H204" s="56">
        <f aca="true" t="shared" si="28" ref="H204:I207">G204*1.025</f>
        <v>4321.1047359375</v>
      </c>
      <c r="I204" s="50">
        <f t="shared" si="28"/>
        <v>4429.132354335937</v>
      </c>
      <c r="K204" s="96"/>
    </row>
    <row r="205" spans="1:11" ht="25.5">
      <c r="A205" s="64" t="s">
        <v>3</v>
      </c>
      <c r="B205" s="11" t="s">
        <v>81</v>
      </c>
      <c r="C205" s="7" t="s">
        <v>2</v>
      </c>
      <c r="D205" s="56">
        <v>3086</v>
      </c>
      <c r="E205" s="56">
        <f>D205*1.075</f>
        <v>3317.45</v>
      </c>
      <c r="F205" s="56">
        <f t="shared" si="27"/>
        <v>3483.3224999999998</v>
      </c>
      <c r="G205" s="56">
        <f t="shared" si="27"/>
        <v>3657.488625</v>
      </c>
      <c r="H205" s="56">
        <f t="shared" si="28"/>
        <v>3748.9258406249996</v>
      </c>
      <c r="I205" s="50">
        <f t="shared" si="28"/>
        <v>3842.648986640624</v>
      </c>
      <c r="K205" s="96"/>
    </row>
    <row r="206" spans="1:11" ht="15">
      <c r="A206" s="64" t="s">
        <v>4</v>
      </c>
      <c r="B206" s="11" t="s">
        <v>82</v>
      </c>
      <c r="C206" s="7" t="s">
        <v>2</v>
      </c>
      <c r="D206" s="56">
        <v>2488</v>
      </c>
      <c r="E206" s="56">
        <f>D206*1.075</f>
        <v>2674.6</v>
      </c>
      <c r="F206" s="56">
        <f t="shared" si="27"/>
        <v>2808.33</v>
      </c>
      <c r="G206" s="56">
        <f t="shared" si="27"/>
        <v>2948.7465</v>
      </c>
      <c r="H206" s="56">
        <f t="shared" si="28"/>
        <v>3022.4651625</v>
      </c>
      <c r="I206" s="50">
        <f t="shared" si="28"/>
        <v>3098.0267915625</v>
      </c>
      <c r="K206" s="96"/>
    </row>
    <row r="207" spans="1:11" ht="25.5">
      <c r="A207" s="64" t="s">
        <v>5</v>
      </c>
      <c r="B207" s="11" t="s">
        <v>83</v>
      </c>
      <c r="C207" s="7" t="s">
        <v>2</v>
      </c>
      <c r="D207" s="56">
        <v>1761</v>
      </c>
      <c r="E207" s="56">
        <f>D207*1.075</f>
        <v>1893.0749999999998</v>
      </c>
      <c r="F207" s="56">
        <f t="shared" si="27"/>
        <v>1987.72875</v>
      </c>
      <c r="G207" s="56">
        <f t="shared" si="27"/>
        <v>2087.1151875</v>
      </c>
      <c r="H207" s="56">
        <f t="shared" si="28"/>
        <v>2139.2930671874997</v>
      </c>
      <c r="I207" s="50">
        <f t="shared" si="28"/>
        <v>2192.775393867187</v>
      </c>
      <c r="K207" s="96"/>
    </row>
    <row r="208" spans="1:11" ht="15.75">
      <c r="A208" s="4"/>
      <c r="B208" s="35"/>
      <c r="C208" s="4"/>
      <c r="D208" s="61"/>
      <c r="E208" s="61"/>
      <c r="F208" s="61"/>
      <c r="G208" s="61"/>
      <c r="H208" s="61"/>
      <c r="I208" s="61"/>
      <c r="J208" s="44"/>
      <c r="K208" s="96"/>
    </row>
    <row r="209" spans="1:11" ht="31.5" customHeight="1">
      <c r="A209" s="4"/>
      <c r="B209" s="123" t="s">
        <v>238</v>
      </c>
      <c r="C209" s="123"/>
      <c r="D209" s="123"/>
      <c r="E209" s="123"/>
      <c r="F209" s="123"/>
      <c r="G209" s="123"/>
      <c r="H209" s="123"/>
      <c r="I209" s="123"/>
      <c r="J209" s="44"/>
      <c r="K209" s="96"/>
    </row>
    <row r="210" spans="1:11" s="43" customFormat="1" ht="45" customHeight="1">
      <c r="A210" s="118" t="s">
        <v>22</v>
      </c>
      <c r="B210" s="119" t="s">
        <v>0</v>
      </c>
      <c r="C210" s="108" t="s">
        <v>243</v>
      </c>
      <c r="D210" s="116" t="s">
        <v>239</v>
      </c>
      <c r="E210" s="116"/>
      <c r="F210" s="116"/>
      <c r="G210" s="116"/>
      <c r="H210" s="116"/>
      <c r="I210" s="116"/>
      <c r="K210" s="96"/>
    </row>
    <row r="211" spans="1:11" s="43" customFormat="1" ht="26.25" customHeight="1">
      <c r="A211" s="118"/>
      <c r="B211" s="119"/>
      <c r="C211" s="116"/>
      <c r="D211" s="124" t="s">
        <v>192</v>
      </c>
      <c r="E211" s="124"/>
      <c r="F211" s="124"/>
      <c r="G211" s="124"/>
      <c r="H211" s="124"/>
      <c r="I211" s="124"/>
      <c r="K211" s="96"/>
    </row>
    <row r="212" spans="1:11" s="43" customFormat="1" ht="13.5" customHeight="1">
      <c r="A212" s="51"/>
      <c r="B212" s="54"/>
      <c r="C212" s="52"/>
      <c r="D212" s="52">
        <v>0</v>
      </c>
      <c r="E212" s="52">
        <v>1</v>
      </c>
      <c r="F212" s="52">
        <v>2</v>
      </c>
      <c r="G212" s="52">
        <v>3</v>
      </c>
      <c r="H212" s="52">
        <v>4</v>
      </c>
      <c r="I212" s="52">
        <v>5</v>
      </c>
      <c r="K212" s="96"/>
    </row>
    <row r="213" spans="1:11" ht="25.5">
      <c r="A213" s="64" t="s">
        <v>1</v>
      </c>
      <c r="B213" s="11" t="s">
        <v>84</v>
      </c>
      <c r="C213" s="7" t="s">
        <v>2</v>
      </c>
      <c r="D213" s="56">
        <v>1614</v>
      </c>
      <c r="E213" s="56">
        <f aca="true" t="shared" si="29" ref="E213:E218">D213*1.075</f>
        <v>1735.05</v>
      </c>
      <c r="F213" s="56">
        <f aca="true" t="shared" si="30" ref="F213:G218">E213*1.05</f>
        <v>1821.8025</v>
      </c>
      <c r="G213" s="56">
        <f t="shared" si="30"/>
        <v>1912.8926250000002</v>
      </c>
      <c r="H213" s="56">
        <f aca="true" t="shared" si="31" ref="H213:I218">G213*1.025</f>
        <v>1960.714940625</v>
      </c>
      <c r="I213" s="50">
        <f t="shared" si="31"/>
        <v>2009.732814140625</v>
      </c>
      <c r="K213" s="96"/>
    </row>
    <row r="214" spans="1:11" ht="27" customHeight="1">
      <c r="A214" s="64" t="s">
        <v>3</v>
      </c>
      <c r="B214" s="11" t="s">
        <v>85</v>
      </c>
      <c r="C214" s="7" t="s">
        <v>2</v>
      </c>
      <c r="D214" s="56">
        <v>1523</v>
      </c>
      <c r="E214" s="56">
        <f t="shared" si="29"/>
        <v>1637.225</v>
      </c>
      <c r="F214" s="56">
        <f t="shared" si="30"/>
        <v>1719.08625</v>
      </c>
      <c r="G214" s="56">
        <f t="shared" si="30"/>
        <v>1805.0405625</v>
      </c>
      <c r="H214" s="56">
        <f t="shared" si="31"/>
        <v>1850.1665765624998</v>
      </c>
      <c r="I214" s="50">
        <f t="shared" si="31"/>
        <v>1896.4207409765622</v>
      </c>
      <c r="K214" s="96"/>
    </row>
    <row r="215" spans="1:11" ht="25.5">
      <c r="A215" s="64" t="s">
        <v>4</v>
      </c>
      <c r="B215" s="11" t="s">
        <v>86</v>
      </c>
      <c r="C215" s="7" t="s">
        <v>2</v>
      </c>
      <c r="D215" s="56">
        <v>1290</v>
      </c>
      <c r="E215" s="56">
        <f t="shared" si="29"/>
        <v>1386.75</v>
      </c>
      <c r="F215" s="56">
        <f t="shared" si="30"/>
        <v>1456.0875</v>
      </c>
      <c r="G215" s="56">
        <f t="shared" si="30"/>
        <v>1528.8918750000003</v>
      </c>
      <c r="H215" s="56">
        <f t="shared" si="31"/>
        <v>1567.1141718750002</v>
      </c>
      <c r="I215" s="50">
        <f t="shared" si="31"/>
        <v>1606.292026171875</v>
      </c>
      <c r="K215" s="96"/>
    </row>
    <row r="216" spans="1:11" ht="25.5">
      <c r="A216" s="64" t="s">
        <v>5</v>
      </c>
      <c r="B216" s="11" t="s">
        <v>180</v>
      </c>
      <c r="C216" s="7" t="s">
        <v>55</v>
      </c>
      <c r="D216" s="56">
        <v>1396</v>
      </c>
      <c r="E216" s="56">
        <f t="shared" si="29"/>
        <v>1500.7</v>
      </c>
      <c r="F216" s="56">
        <f t="shared" si="30"/>
        <v>1575.7350000000001</v>
      </c>
      <c r="G216" s="56">
        <f t="shared" si="30"/>
        <v>1654.52175</v>
      </c>
      <c r="H216" s="56">
        <f t="shared" si="31"/>
        <v>1695.88479375</v>
      </c>
      <c r="I216" s="50">
        <f t="shared" si="31"/>
        <v>1738.2819135937498</v>
      </c>
      <c r="K216" s="96"/>
    </row>
    <row r="217" spans="1:11" ht="25.5">
      <c r="A217" s="64" t="s">
        <v>6</v>
      </c>
      <c r="B217" s="11" t="s">
        <v>181</v>
      </c>
      <c r="C217" s="7" t="s">
        <v>55</v>
      </c>
      <c r="D217" s="56">
        <v>1317</v>
      </c>
      <c r="E217" s="56">
        <f t="shared" si="29"/>
        <v>1415.7749999999999</v>
      </c>
      <c r="F217" s="56">
        <f t="shared" si="30"/>
        <v>1486.56375</v>
      </c>
      <c r="G217" s="56">
        <f t="shared" si="30"/>
        <v>1560.8919375</v>
      </c>
      <c r="H217" s="56">
        <f t="shared" si="31"/>
        <v>1599.9142359374998</v>
      </c>
      <c r="I217" s="50">
        <f t="shared" si="31"/>
        <v>1639.9120918359372</v>
      </c>
      <c r="K217" s="96"/>
    </row>
    <row r="218" spans="1:11" ht="25.5">
      <c r="A218" s="64" t="s">
        <v>7</v>
      </c>
      <c r="B218" s="11" t="s">
        <v>182</v>
      </c>
      <c r="C218" s="7" t="s">
        <v>55</v>
      </c>
      <c r="D218" s="91">
        <v>1280</v>
      </c>
      <c r="E218" s="56">
        <f t="shared" si="29"/>
        <v>1376</v>
      </c>
      <c r="F218" s="56">
        <f t="shared" si="30"/>
        <v>1444.8</v>
      </c>
      <c r="G218" s="56">
        <f t="shared" si="30"/>
        <v>1517.04</v>
      </c>
      <c r="H218" s="56">
        <f t="shared" si="31"/>
        <v>1554.966</v>
      </c>
      <c r="I218" s="50">
        <f t="shared" si="31"/>
        <v>1593.8401499999998</v>
      </c>
      <c r="K218" s="96"/>
    </row>
    <row r="219" spans="1:11" ht="15.75">
      <c r="A219" s="4"/>
      <c r="B219" s="35"/>
      <c r="C219" s="4"/>
      <c r="D219" s="61"/>
      <c r="E219" s="61"/>
      <c r="F219" s="61"/>
      <c r="G219" s="61"/>
      <c r="H219" s="61"/>
      <c r="I219" s="61"/>
      <c r="J219" s="44"/>
      <c r="K219" s="96"/>
    </row>
    <row r="220" spans="1:11" ht="15.75">
      <c r="A220" s="4"/>
      <c r="B220" s="62" t="s">
        <v>198</v>
      </c>
      <c r="C220" s="4"/>
      <c r="D220" s="44"/>
      <c r="E220" s="22"/>
      <c r="F220" s="44"/>
      <c r="G220" s="22"/>
      <c r="H220" s="44"/>
      <c r="I220" s="22"/>
      <c r="J220" s="44"/>
      <c r="K220" s="96"/>
    </row>
    <row r="221" spans="1:11" s="43" customFormat="1" ht="30.75" customHeight="1">
      <c r="A221" s="118" t="s">
        <v>22</v>
      </c>
      <c r="B221" s="119" t="s">
        <v>0</v>
      </c>
      <c r="C221" s="108" t="s">
        <v>243</v>
      </c>
      <c r="D221" s="108" t="s">
        <v>177</v>
      </c>
      <c r="E221" s="109"/>
      <c r="F221" s="109"/>
      <c r="G221" s="109"/>
      <c r="H221" s="109"/>
      <c r="I221" s="110"/>
      <c r="K221" s="96"/>
    </row>
    <row r="222" spans="1:11" s="43" customFormat="1" ht="27" customHeight="1">
      <c r="A222" s="118"/>
      <c r="B222" s="119"/>
      <c r="C222" s="116"/>
      <c r="D222" s="111" t="s">
        <v>192</v>
      </c>
      <c r="E222" s="112"/>
      <c r="F222" s="112"/>
      <c r="G222" s="112"/>
      <c r="H222" s="112"/>
      <c r="I222" s="113"/>
      <c r="K222" s="96"/>
    </row>
    <row r="223" spans="1:11" s="43" customFormat="1" ht="14.25" customHeight="1">
      <c r="A223" s="51"/>
      <c r="B223" s="54"/>
      <c r="C223" s="52"/>
      <c r="D223" s="52">
        <v>0</v>
      </c>
      <c r="E223" s="52">
        <v>1</v>
      </c>
      <c r="F223" s="52">
        <v>2</v>
      </c>
      <c r="G223" s="52">
        <v>3</v>
      </c>
      <c r="H223" s="52">
        <v>4</v>
      </c>
      <c r="I223" s="52">
        <v>5</v>
      </c>
      <c r="K223" s="96"/>
    </row>
    <row r="224" spans="1:11" ht="25.5">
      <c r="A224" s="64" t="s">
        <v>1</v>
      </c>
      <c r="B224" s="11" t="s">
        <v>80</v>
      </c>
      <c r="C224" s="7" t="s">
        <v>2</v>
      </c>
      <c r="D224" s="56">
        <v>1614</v>
      </c>
      <c r="E224" s="56">
        <f aca="true" t="shared" si="32" ref="E224:E237">D224*1.075</f>
        <v>1735.05</v>
      </c>
      <c r="F224" s="56">
        <f aca="true" t="shared" si="33" ref="F224:G237">E224*1.05</f>
        <v>1821.8025</v>
      </c>
      <c r="G224" s="56">
        <f t="shared" si="33"/>
        <v>1912.8926250000002</v>
      </c>
      <c r="H224" s="56">
        <f aca="true" t="shared" si="34" ref="H224:I237">G224*1.025</f>
        <v>1960.714940625</v>
      </c>
      <c r="I224" s="50">
        <f t="shared" si="34"/>
        <v>2009.732814140625</v>
      </c>
      <c r="K224" s="96"/>
    </row>
    <row r="225" spans="1:11" ht="25.5">
      <c r="A225" s="64" t="s">
        <v>3</v>
      </c>
      <c r="B225" s="11" t="s">
        <v>81</v>
      </c>
      <c r="C225" s="7" t="s">
        <v>2</v>
      </c>
      <c r="D225" s="56">
        <v>1479</v>
      </c>
      <c r="E225" s="56">
        <f t="shared" si="32"/>
        <v>1589.925</v>
      </c>
      <c r="F225" s="56">
        <f t="shared" si="33"/>
        <v>1669.42125</v>
      </c>
      <c r="G225" s="56">
        <f t="shared" si="33"/>
        <v>1752.8923125000001</v>
      </c>
      <c r="H225" s="56">
        <f t="shared" si="34"/>
        <v>1796.7146203125</v>
      </c>
      <c r="I225" s="50">
        <f t="shared" si="34"/>
        <v>1841.6324858203125</v>
      </c>
      <c r="K225" s="96"/>
    </row>
    <row r="226" spans="1:11" ht="15">
      <c r="A226" s="64" t="s">
        <v>4</v>
      </c>
      <c r="B226" s="11" t="s">
        <v>82</v>
      </c>
      <c r="C226" s="7" t="s">
        <v>2</v>
      </c>
      <c r="D226" s="56">
        <v>1300</v>
      </c>
      <c r="E226" s="56">
        <f t="shared" si="32"/>
        <v>1397.5</v>
      </c>
      <c r="F226" s="56">
        <f t="shared" si="33"/>
        <v>1467.375</v>
      </c>
      <c r="G226" s="56">
        <f t="shared" si="33"/>
        <v>1540.74375</v>
      </c>
      <c r="H226" s="56">
        <f t="shared" si="34"/>
        <v>1579.26234375</v>
      </c>
      <c r="I226" s="50">
        <f t="shared" si="34"/>
        <v>1618.7439023437498</v>
      </c>
      <c r="K226" s="96"/>
    </row>
    <row r="227" spans="1:11" ht="25.5">
      <c r="A227" s="64" t="s">
        <v>5</v>
      </c>
      <c r="B227" s="11" t="s">
        <v>83</v>
      </c>
      <c r="C227" s="7" t="s">
        <v>2</v>
      </c>
      <c r="D227" s="56">
        <v>1290</v>
      </c>
      <c r="E227" s="56">
        <f t="shared" si="32"/>
        <v>1386.75</v>
      </c>
      <c r="F227" s="56">
        <f t="shared" si="33"/>
        <v>1456.0875</v>
      </c>
      <c r="G227" s="56">
        <f t="shared" si="33"/>
        <v>1528.8918750000003</v>
      </c>
      <c r="H227" s="56">
        <f t="shared" si="34"/>
        <v>1567.1141718750002</v>
      </c>
      <c r="I227" s="50">
        <f t="shared" si="34"/>
        <v>1606.292026171875</v>
      </c>
      <c r="K227" s="96"/>
    </row>
    <row r="228" spans="1:11" ht="25.5">
      <c r="A228" s="64" t="s">
        <v>6</v>
      </c>
      <c r="B228" s="11" t="s">
        <v>84</v>
      </c>
      <c r="C228" s="7" t="s">
        <v>2</v>
      </c>
      <c r="D228" s="56">
        <v>1310</v>
      </c>
      <c r="E228" s="56">
        <f t="shared" si="32"/>
        <v>1408.25</v>
      </c>
      <c r="F228" s="56">
        <f t="shared" si="33"/>
        <v>1478.6625000000001</v>
      </c>
      <c r="G228" s="56">
        <f t="shared" si="33"/>
        <v>1552.5956250000002</v>
      </c>
      <c r="H228" s="56">
        <f t="shared" si="34"/>
        <v>1591.410515625</v>
      </c>
      <c r="I228" s="50">
        <f t="shared" si="34"/>
        <v>1631.1957785156249</v>
      </c>
      <c r="K228" s="96"/>
    </row>
    <row r="229" spans="1:11" ht="27" customHeight="1">
      <c r="A229" s="64" t="s">
        <v>7</v>
      </c>
      <c r="B229" s="11" t="s">
        <v>85</v>
      </c>
      <c r="C229" s="7" t="s">
        <v>2</v>
      </c>
      <c r="D229" s="56">
        <v>1300</v>
      </c>
      <c r="E229" s="56">
        <f t="shared" si="32"/>
        <v>1397.5</v>
      </c>
      <c r="F229" s="56">
        <f t="shared" si="33"/>
        <v>1467.375</v>
      </c>
      <c r="G229" s="56">
        <f t="shared" si="33"/>
        <v>1540.74375</v>
      </c>
      <c r="H229" s="56">
        <f t="shared" si="34"/>
        <v>1579.26234375</v>
      </c>
      <c r="I229" s="50">
        <f t="shared" si="34"/>
        <v>1618.7439023437498</v>
      </c>
      <c r="K229" s="96"/>
    </row>
    <row r="230" spans="1:11" ht="25.5">
      <c r="A230" s="64" t="s">
        <v>8</v>
      </c>
      <c r="B230" s="11" t="s">
        <v>86</v>
      </c>
      <c r="C230" s="7" t="s">
        <v>2</v>
      </c>
      <c r="D230" s="56">
        <v>1290</v>
      </c>
      <c r="E230" s="56">
        <f t="shared" si="32"/>
        <v>1386.75</v>
      </c>
      <c r="F230" s="56">
        <f t="shared" si="33"/>
        <v>1456.0875</v>
      </c>
      <c r="G230" s="56">
        <f t="shared" si="33"/>
        <v>1528.8918750000003</v>
      </c>
      <c r="H230" s="56">
        <f t="shared" si="34"/>
        <v>1567.1141718750002</v>
      </c>
      <c r="I230" s="50">
        <f t="shared" si="34"/>
        <v>1606.292026171875</v>
      </c>
      <c r="K230" s="96"/>
    </row>
    <row r="231" spans="1:11" ht="25.5">
      <c r="A231" s="64" t="s">
        <v>9</v>
      </c>
      <c r="B231" s="11" t="s">
        <v>180</v>
      </c>
      <c r="C231" s="7" t="s">
        <v>55</v>
      </c>
      <c r="D231" s="56">
        <v>1300</v>
      </c>
      <c r="E231" s="56">
        <f t="shared" si="32"/>
        <v>1397.5</v>
      </c>
      <c r="F231" s="56">
        <f t="shared" si="33"/>
        <v>1467.375</v>
      </c>
      <c r="G231" s="56">
        <f t="shared" si="33"/>
        <v>1540.74375</v>
      </c>
      <c r="H231" s="56">
        <f t="shared" si="34"/>
        <v>1579.26234375</v>
      </c>
      <c r="I231" s="50">
        <f t="shared" si="34"/>
        <v>1618.7439023437498</v>
      </c>
      <c r="K231" s="96"/>
    </row>
    <row r="232" spans="1:11" ht="25.5">
      <c r="A232" s="64" t="s">
        <v>10</v>
      </c>
      <c r="B232" s="11" t="s">
        <v>181</v>
      </c>
      <c r="C232" s="7" t="s">
        <v>55</v>
      </c>
      <c r="D232" s="56">
        <v>1290</v>
      </c>
      <c r="E232" s="56">
        <f t="shared" si="32"/>
        <v>1386.75</v>
      </c>
      <c r="F232" s="56">
        <f t="shared" si="33"/>
        <v>1456.0875</v>
      </c>
      <c r="G232" s="56">
        <f t="shared" si="33"/>
        <v>1528.8918750000003</v>
      </c>
      <c r="H232" s="56">
        <f t="shared" si="34"/>
        <v>1567.1141718750002</v>
      </c>
      <c r="I232" s="50">
        <f t="shared" si="34"/>
        <v>1606.292026171875</v>
      </c>
      <c r="K232" s="96"/>
    </row>
    <row r="233" spans="1:11" ht="25.5">
      <c r="A233" s="64" t="s">
        <v>11</v>
      </c>
      <c r="B233" s="11" t="s">
        <v>182</v>
      </c>
      <c r="C233" s="7" t="s">
        <v>55</v>
      </c>
      <c r="D233" s="91">
        <v>1280</v>
      </c>
      <c r="E233" s="56">
        <f t="shared" si="32"/>
        <v>1376</v>
      </c>
      <c r="F233" s="56">
        <f t="shared" si="33"/>
        <v>1444.8</v>
      </c>
      <c r="G233" s="56">
        <f t="shared" si="33"/>
        <v>1517.04</v>
      </c>
      <c r="H233" s="56">
        <f t="shared" si="34"/>
        <v>1554.966</v>
      </c>
      <c r="I233" s="50">
        <f t="shared" si="34"/>
        <v>1593.8401499999998</v>
      </c>
      <c r="K233" s="96"/>
    </row>
    <row r="234" spans="1:11" ht="15">
      <c r="A234" s="64" t="s">
        <v>12</v>
      </c>
      <c r="B234" s="11" t="s">
        <v>87</v>
      </c>
      <c r="C234" s="7" t="s">
        <v>2</v>
      </c>
      <c r="D234" s="56">
        <v>1614</v>
      </c>
      <c r="E234" s="56">
        <f t="shared" si="32"/>
        <v>1735.05</v>
      </c>
      <c r="F234" s="56">
        <f t="shared" si="33"/>
        <v>1821.8025</v>
      </c>
      <c r="G234" s="56">
        <f t="shared" si="33"/>
        <v>1912.8926250000002</v>
      </c>
      <c r="H234" s="56">
        <f t="shared" si="34"/>
        <v>1960.714940625</v>
      </c>
      <c r="I234" s="50">
        <f t="shared" si="34"/>
        <v>2009.732814140625</v>
      </c>
      <c r="K234" s="96"/>
    </row>
    <row r="235" spans="1:11" ht="15">
      <c r="A235" s="64" t="s">
        <v>13</v>
      </c>
      <c r="B235" s="11" t="s">
        <v>88</v>
      </c>
      <c r="C235" s="7" t="s">
        <v>2</v>
      </c>
      <c r="D235" s="56">
        <v>1479</v>
      </c>
      <c r="E235" s="56">
        <f t="shared" si="32"/>
        <v>1589.925</v>
      </c>
      <c r="F235" s="56">
        <f t="shared" si="33"/>
        <v>1669.42125</v>
      </c>
      <c r="G235" s="56">
        <f t="shared" si="33"/>
        <v>1752.8923125000001</v>
      </c>
      <c r="H235" s="56">
        <f t="shared" si="34"/>
        <v>1796.7146203125</v>
      </c>
      <c r="I235" s="50">
        <f t="shared" si="34"/>
        <v>1841.6324858203125</v>
      </c>
      <c r="K235" s="96"/>
    </row>
    <row r="236" spans="1:11" ht="15">
      <c r="A236" s="64" t="s">
        <v>34</v>
      </c>
      <c r="B236" s="11" t="s">
        <v>89</v>
      </c>
      <c r="C236" s="7" t="s">
        <v>2</v>
      </c>
      <c r="D236" s="56">
        <v>1356</v>
      </c>
      <c r="E236" s="56">
        <f t="shared" si="32"/>
        <v>1457.7</v>
      </c>
      <c r="F236" s="56">
        <f t="shared" si="33"/>
        <v>1530.585</v>
      </c>
      <c r="G236" s="56">
        <f t="shared" si="33"/>
        <v>1607.11425</v>
      </c>
      <c r="H236" s="56">
        <f t="shared" si="34"/>
        <v>1647.29210625</v>
      </c>
      <c r="I236" s="50">
        <f t="shared" si="34"/>
        <v>1688.47440890625</v>
      </c>
      <c r="K236" s="96"/>
    </row>
    <row r="237" spans="1:11" ht="15">
      <c r="A237" s="64" t="s">
        <v>36</v>
      </c>
      <c r="B237" s="11" t="s">
        <v>90</v>
      </c>
      <c r="C237" s="7" t="s">
        <v>2</v>
      </c>
      <c r="D237" s="56">
        <v>1290</v>
      </c>
      <c r="E237" s="56">
        <f t="shared" si="32"/>
        <v>1386.75</v>
      </c>
      <c r="F237" s="56">
        <f t="shared" si="33"/>
        <v>1456.0875</v>
      </c>
      <c r="G237" s="56">
        <f t="shared" si="33"/>
        <v>1528.8918750000003</v>
      </c>
      <c r="H237" s="56">
        <f t="shared" si="34"/>
        <v>1567.1141718750002</v>
      </c>
      <c r="I237" s="50">
        <f t="shared" si="34"/>
        <v>1606.292026171875</v>
      </c>
      <c r="K237" s="96"/>
    </row>
    <row r="238" spans="1:11" ht="15.75">
      <c r="A238" s="4"/>
      <c r="B238" s="35"/>
      <c r="C238" s="4"/>
      <c r="D238" s="44"/>
      <c r="E238" s="22"/>
      <c r="F238" s="44"/>
      <c r="G238" s="22"/>
      <c r="H238" s="44"/>
      <c r="I238" s="22"/>
      <c r="J238" s="44"/>
      <c r="K238" s="96"/>
    </row>
    <row r="239" spans="1:11" ht="15.75">
      <c r="A239" s="4"/>
      <c r="B239" s="35"/>
      <c r="C239" s="4"/>
      <c r="D239" s="44"/>
      <c r="E239" s="22"/>
      <c r="F239" s="44"/>
      <c r="G239" s="22"/>
      <c r="H239" s="44"/>
      <c r="I239" s="22"/>
      <c r="J239" s="44"/>
      <c r="K239" s="96"/>
    </row>
    <row r="240" spans="1:11" ht="15.75">
      <c r="A240" s="2"/>
      <c r="B240" s="2"/>
      <c r="C240" s="4"/>
      <c r="D240" s="44"/>
      <c r="E240" s="22"/>
      <c r="F240" s="44"/>
      <c r="G240" s="22"/>
      <c r="H240" s="44"/>
      <c r="I240" s="22"/>
      <c r="J240" s="44"/>
      <c r="K240" s="96"/>
    </row>
    <row r="241" spans="1:11" ht="15.75">
      <c r="A241" s="2"/>
      <c r="B241" s="9" t="s">
        <v>173</v>
      </c>
      <c r="C241" s="4"/>
      <c r="D241" s="44"/>
      <c r="E241" s="22"/>
      <c r="F241" s="44"/>
      <c r="G241" s="22"/>
      <c r="H241" s="44"/>
      <c r="I241" s="22"/>
      <c r="J241" s="44"/>
      <c r="K241" s="96"/>
    </row>
    <row r="242" spans="1:11" ht="15.75">
      <c r="A242" s="2"/>
      <c r="B242" s="9"/>
      <c r="C242" s="4"/>
      <c r="D242" s="44"/>
      <c r="E242" s="22"/>
      <c r="F242" s="44"/>
      <c r="G242" s="22"/>
      <c r="H242" s="44"/>
      <c r="I242" s="22"/>
      <c r="J242" s="44"/>
      <c r="K242" s="96"/>
    </row>
    <row r="243" spans="1:11" ht="15.75">
      <c r="A243" s="39"/>
      <c r="B243" s="39" t="s">
        <v>199</v>
      </c>
      <c r="C243" s="10"/>
      <c r="D243" s="44"/>
      <c r="E243" s="22"/>
      <c r="F243" s="44"/>
      <c r="G243" s="22"/>
      <c r="H243" s="44"/>
      <c r="I243" s="22"/>
      <c r="J243" s="44"/>
      <c r="K243" s="96"/>
    </row>
    <row r="244" spans="1:11" s="43" customFormat="1" ht="18.75" customHeight="1">
      <c r="A244" s="118" t="s">
        <v>22</v>
      </c>
      <c r="B244" s="119" t="s">
        <v>0</v>
      </c>
      <c r="C244" s="108" t="s">
        <v>243</v>
      </c>
      <c r="D244" s="108" t="s">
        <v>167</v>
      </c>
      <c r="E244" s="109"/>
      <c r="F244" s="109"/>
      <c r="G244" s="109"/>
      <c r="H244" s="109"/>
      <c r="I244" s="110"/>
      <c r="K244" s="96"/>
    </row>
    <row r="245" spans="1:11" s="43" customFormat="1" ht="33" customHeight="1">
      <c r="A245" s="118"/>
      <c r="B245" s="119"/>
      <c r="C245" s="116"/>
      <c r="D245" s="111" t="s">
        <v>192</v>
      </c>
      <c r="E245" s="112"/>
      <c r="F245" s="112"/>
      <c r="G245" s="112"/>
      <c r="H245" s="112"/>
      <c r="I245" s="113"/>
      <c r="K245" s="96"/>
    </row>
    <row r="246" spans="1:11" s="43" customFormat="1" ht="21" customHeight="1">
      <c r="A246" s="51"/>
      <c r="B246" s="54"/>
      <c r="C246" s="52"/>
      <c r="D246" s="82">
        <v>0</v>
      </c>
      <c r="E246" s="82">
        <v>1</v>
      </c>
      <c r="F246" s="82">
        <v>2</v>
      </c>
      <c r="G246" s="82">
        <v>3</v>
      </c>
      <c r="H246" s="82">
        <v>4</v>
      </c>
      <c r="I246" s="82">
        <v>5</v>
      </c>
      <c r="K246" s="96"/>
    </row>
    <row r="247" spans="1:11" ht="15">
      <c r="A247" s="65" t="s">
        <v>1</v>
      </c>
      <c r="B247" s="5" t="s">
        <v>91</v>
      </c>
      <c r="C247" s="89" t="s">
        <v>101</v>
      </c>
      <c r="D247" s="90">
        <v>1260</v>
      </c>
      <c r="E247" s="56">
        <f>D247*1.075</f>
        <v>1354.5</v>
      </c>
      <c r="F247" s="56">
        <f aca="true" t="shared" si="35" ref="F247:G251">E247*1.05</f>
        <v>1422.2250000000001</v>
      </c>
      <c r="G247" s="56">
        <f t="shared" si="35"/>
        <v>1493.3362500000003</v>
      </c>
      <c r="H247" s="56">
        <f aca="true" t="shared" si="36" ref="H247:I251">G247*1.025</f>
        <v>1530.6696562500001</v>
      </c>
      <c r="I247" s="50">
        <f t="shared" si="36"/>
        <v>1568.93639765625</v>
      </c>
      <c r="K247" s="96"/>
    </row>
    <row r="248" spans="1:11" ht="15">
      <c r="A248" s="66" t="s">
        <v>3</v>
      </c>
      <c r="B248" s="20" t="s">
        <v>93</v>
      </c>
      <c r="C248" s="89" t="s">
        <v>101</v>
      </c>
      <c r="D248" s="90">
        <v>1250</v>
      </c>
      <c r="E248" s="56">
        <f>D248*1.075</f>
        <v>1343.75</v>
      </c>
      <c r="F248" s="56">
        <f t="shared" si="35"/>
        <v>1410.9375</v>
      </c>
      <c r="G248" s="56">
        <f t="shared" si="35"/>
        <v>1481.484375</v>
      </c>
      <c r="H248" s="56">
        <f t="shared" si="36"/>
        <v>1518.5214843749998</v>
      </c>
      <c r="I248" s="50">
        <f t="shared" si="36"/>
        <v>1556.4845214843747</v>
      </c>
      <c r="K248" s="96"/>
    </row>
    <row r="249" spans="1:11" ht="25.5">
      <c r="A249" s="66" t="s">
        <v>4</v>
      </c>
      <c r="B249" s="23" t="s">
        <v>184</v>
      </c>
      <c r="C249" s="17" t="s">
        <v>92</v>
      </c>
      <c r="D249" s="92">
        <v>1280</v>
      </c>
      <c r="E249" s="56">
        <f>D249*1.075</f>
        <v>1376</v>
      </c>
      <c r="F249" s="56">
        <f t="shared" si="35"/>
        <v>1444.8</v>
      </c>
      <c r="G249" s="56">
        <f t="shared" si="35"/>
        <v>1517.04</v>
      </c>
      <c r="H249" s="56">
        <f t="shared" si="36"/>
        <v>1554.966</v>
      </c>
      <c r="I249" s="50">
        <f t="shared" si="36"/>
        <v>1593.8401499999998</v>
      </c>
      <c r="K249" s="96"/>
    </row>
    <row r="250" spans="1:11" ht="15">
      <c r="A250" s="64" t="s">
        <v>5</v>
      </c>
      <c r="B250" s="6" t="s">
        <v>122</v>
      </c>
      <c r="C250" s="7" t="s">
        <v>68</v>
      </c>
      <c r="D250" s="90">
        <v>1300</v>
      </c>
      <c r="E250" s="56">
        <f>D250*1.075</f>
        <v>1397.5</v>
      </c>
      <c r="F250" s="56">
        <f t="shared" si="35"/>
        <v>1467.375</v>
      </c>
      <c r="G250" s="56">
        <f t="shared" si="35"/>
        <v>1540.74375</v>
      </c>
      <c r="H250" s="56">
        <f t="shared" si="36"/>
        <v>1579.26234375</v>
      </c>
      <c r="I250" s="50">
        <f t="shared" si="36"/>
        <v>1618.7439023437498</v>
      </c>
      <c r="K250" s="96"/>
    </row>
    <row r="251" spans="1:11" ht="15">
      <c r="A251" s="64" t="s">
        <v>6</v>
      </c>
      <c r="B251" s="6" t="s">
        <v>123</v>
      </c>
      <c r="C251" s="93" t="s">
        <v>101</v>
      </c>
      <c r="D251" s="90">
        <v>1290</v>
      </c>
      <c r="E251" s="56">
        <f>D251*1.075</f>
        <v>1386.75</v>
      </c>
      <c r="F251" s="56">
        <f t="shared" si="35"/>
        <v>1456.0875</v>
      </c>
      <c r="G251" s="56">
        <f t="shared" si="35"/>
        <v>1528.8918750000003</v>
      </c>
      <c r="H251" s="56">
        <f t="shared" si="36"/>
        <v>1567.1141718750002</v>
      </c>
      <c r="I251" s="50">
        <f t="shared" si="36"/>
        <v>1606.292026171875</v>
      </c>
      <c r="K251" s="96"/>
    </row>
    <row r="252" spans="1:11" ht="15.75">
      <c r="A252" s="4"/>
      <c r="B252" s="2"/>
      <c r="C252" s="4"/>
      <c r="D252" s="61"/>
      <c r="E252" s="61"/>
      <c r="F252" s="61"/>
      <c r="G252" s="61"/>
      <c r="H252" s="61"/>
      <c r="I252" s="61"/>
      <c r="J252" s="44"/>
      <c r="K252" s="96"/>
    </row>
    <row r="253" spans="1:11" ht="15">
      <c r="A253" s="2"/>
      <c r="B253" s="2" t="s">
        <v>200</v>
      </c>
      <c r="C253" s="4"/>
      <c r="D253" s="8"/>
      <c r="E253" s="8"/>
      <c r="F253" s="8"/>
      <c r="G253" s="8"/>
      <c r="H253" s="8"/>
      <c r="I253" s="8"/>
      <c r="J253" s="8"/>
      <c r="K253" s="96"/>
    </row>
    <row r="254" spans="1:11" s="43" customFormat="1" ht="19.5" customHeight="1">
      <c r="A254" s="118" t="s">
        <v>22</v>
      </c>
      <c r="B254" s="119" t="s">
        <v>0</v>
      </c>
      <c r="C254" s="108" t="s">
        <v>243</v>
      </c>
      <c r="D254" s="108" t="s">
        <v>168</v>
      </c>
      <c r="E254" s="109"/>
      <c r="F254" s="109"/>
      <c r="G254" s="109"/>
      <c r="H254" s="109"/>
      <c r="I254" s="110"/>
      <c r="K254" s="96"/>
    </row>
    <row r="255" spans="1:11" s="43" customFormat="1" ht="33" customHeight="1">
      <c r="A255" s="118"/>
      <c r="B255" s="119"/>
      <c r="C255" s="116"/>
      <c r="D255" s="111" t="s">
        <v>192</v>
      </c>
      <c r="E255" s="112"/>
      <c r="F255" s="112"/>
      <c r="G255" s="112"/>
      <c r="H255" s="112"/>
      <c r="I255" s="113"/>
      <c r="K255" s="96"/>
    </row>
    <row r="256" spans="1:11" s="43" customFormat="1" ht="15" customHeight="1">
      <c r="A256" s="51"/>
      <c r="B256" s="54"/>
      <c r="C256" s="52"/>
      <c r="D256" s="52">
        <v>0</v>
      </c>
      <c r="E256" s="52">
        <v>1</v>
      </c>
      <c r="F256" s="52">
        <v>2</v>
      </c>
      <c r="G256" s="52">
        <v>3</v>
      </c>
      <c r="H256" s="52">
        <v>4</v>
      </c>
      <c r="I256" s="52">
        <v>5</v>
      </c>
      <c r="K256" s="96"/>
    </row>
    <row r="257" spans="1:11" ht="25.5">
      <c r="A257" s="79" t="s">
        <v>1</v>
      </c>
      <c r="B257" s="11" t="s">
        <v>184</v>
      </c>
      <c r="C257" s="7" t="s">
        <v>92</v>
      </c>
      <c r="D257" s="56">
        <v>1260</v>
      </c>
      <c r="E257" s="56">
        <f>D257*1.075</f>
        <v>1354.5</v>
      </c>
      <c r="F257" s="56">
        <f>E257*1.05</f>
        <v>1422.2250000000001</v>
      </c>
      <c r="G257" s="56">
        <f>F257*1.05</f>
        <v>1493.3362500000003</v>
      </c>
      <c r="H257" s="56">
        <f>G257*1.025</f>
        <v>1530.6696562500001</v>
      </c>
      <c r="I257" s="50">
        <f>H257*1.025</f>
        <v>1568.93639765625</v>
      </c>
      <c r="K257" s="96"/>
    </row>
    <row r="258" spans="1:11" ht="15.75">
      <c r="A258" s="4"/>
      <c r="B258" s="35"/>
      <c r="C258" s="4"/>
      <c r="D258" s="61"/>
      <c r="E258" s="61"/>
      <c r="F258" s="61"/>
      <c r="G258" s="61"/>
      <c r="H258" s="61"/>
      <c r="I258" s="61"/>
      <c r="J258" s="44"/>
      <c r="K258" s="96"/>
    </row>
    <row r="259" spans="1:11" ht="15.75">
      <c r="A259" s="4"/>
      <c r="B259" s="2" t="s">
        <v>206</v>
      </c>
      <c r="C259" s="4"/>
      <c r="D259" s="44"/>
      <c r="E259" s="22"/>
      <c r="F259" s="44"/>
      <c r="G259" s="22"/>
      <c r="H259" s="44"/>
      <c r="I259" s="22"/>
      <c r="J259" s="44"/>
      <c r="K259" s="96"/>
    </row>
    <row r="260" spans="1:11" s="43" customFormat="1" ht="28.5" customHeight="1">
      <c r="A260" s="118" t="s">
        <v>22</v>
      </c>
      <c r="B260" s="119" t="s">
        <v>0</v>
      </c>
      <c r="C260" s="108" t="s">
        <v>243</v>
      </c>
      <c r="D260" s="108" t="s">
        <v>169</v>
      </c>
      <c r="E260" s="109"/>
      <c r="F260" s="109"/>
      <c r="G260" s="109"/>
      <c r="H260" s="109"/>
      <c r="I260" s="110"/>
      <c r="K260" s="96"/>
    </row>
    <row r="261" spans="1:11" s="43" customFormat="1" ht="27" customHeight="1">
      <c r="A261" s="118"/>
      <c r="B261" s="119"/>
      <c r="C261" s="116"/>
      <c r="D261" s="111" t="s">
        <v>192</v>
      </c>
      <c r="E261" s="112"/>
      <c r="F261" s="112"/>
      <c r="G261" s="112"/>
      <c r="H261" s="112"/>
      <c r="I261" s="113"/>
      <c r="K261" s="96"/>
    </row>
    <row r="262" spans="1:11" s="43" customFormat="1" ht="13.5" customHeight="1">
      <c r="A262" s="51"/>
      <c r="B262" s="54"/>
      <c r="C262" s="52"/>
      <c r="D262" s="82">
        <v>0</v>
      </c>
      <c r="E262" s="82">
        <v>1</v>
      </c>
      <c r="F262" s="82">
        <v>2</v>
      </c>
      <c r="G262" s="82">
        <v>3</v>
      </c>
      <c r="H262" s="82">
        <v>4</v>
      </c>
      <c r="I262" s="82">
        <v>5</v>
      </c>
      <c r="K262" s="96"/>
    </row>
    <row r="263" spans="1:11" ht="15">
      <c r="A263" s="65" t="s">
        <v>1</v>
      </c>
      <c r="B263" s="5" t="s">
        <v>91</v>
      </c>
      <c r="C263" s="89" t="s">
        <v>101</v>
      </c>
      <c r="D263" s="90">
        <v>1280</v>
      </c>
      <c r="E263" s="56">
        <f aca="true" t="shared" si="37" ref="E263:E268">D263*1.075</f>
        <v>1376</v>
      </c>
      <c r="F263" s="56">
        <f aca="true" t="shared" si="38" ref="F263:G268">E263*1.05</f>
        <v>1444.8</v>
      </c>
      <c r="G263" s="56">
        <f t="shared" si="38"/>
        <v>1517.04</v>
      </c>
      <c r="H263" s="56">
        <f aca="true" t="shared" si="39" ref="H263:I268">G263*1.025</f>
        <v>1554.966</v>
      </c>
      <c r="I263" s="50">
        <f t="shared" si="39"/>
        <v>1593.8401499999998</v>
      </c>
      <c r="K263" s="96"/>
    </row>
    <row r="264" spans="1:11" ht="15">
      <c r="A264" s="66" t="s">
        <v>3</v>
      </c>
      <c r="B264" s="20" t="s">
        <v>93</v>
      </c>
      <c r="C264" s="89" t="s">
        <v>101</v>
      </c>
      <c r="D264" s="90">
        <v>1270</v>
      </c>
      <c r="E264" s="56">
        <f t="shared" si="37"/>
        <v>1365.25</v>
      </c>
      <c r="F264" s="56">
        <f t="shared" si="38"/>
        <v>1433.5125</v>
      </c>
      <c r="G264" s="56">
        <f t="shared" si="38"/>
        <v>1505.1881250000001</v>
      </c>
      <c r="H264" s="56">
        <f t="shared" si="39"/>
        <v>1542.817828125</v>
      </c>
      <c r="I264" s="50">
        <f t="shared" si="39"/>
        <v>1581.388273828125</v>
      </c>
      <c r="K264" s="96"/>
    </row>
    <row r="265" spans="1:11" ht="25.5">
      <c r="A265" s="80" t="s">
        <v>4</v>
      </c>
      <c r="B265" s="23" t="s">
        <v>184</v>
      </c>
      <c r="C265" s="89" t="s">
        <v>92</v>
      </c>
      <c r="D265" s="92">
        <v>1260</v>
      </c>
      <c r="E265" s="56">
        <f t="shared" si="37"/>
        <v>1354.5</v>
      </c>
      <c r="F265" s="56">
        <f t="shared" si="38"/>
        <v>1422.2250000000001</v>
      </c>
      <c r="G265" s="56">
        <f t="shared" si="38"/>
        <v>1493.3362500000003</v>
      </c>
      <c r="H265" s="56">
        <f t="shared" si="39"/>
        <v>1530.6696562500001</v>
      </c>
      <c r="I265" s="50">
        <f t="shared" si="39"/>
        <v>1568.93639765625</v>
      </c>
      <c r="K265" s="96"/>
    </row>
    <row r="266" spans="1:11" ht="15">
      <c r="A266" s="66" t="s">
        <v>5</v>
      </c>
      <c r="B266" s="20" t="s">
        <v>120</v>
      </c>
      <c r="C266" s="17" t="s">
        <v>68</v>
      </c>
      <c r="D266" s="55">
        <v>1320</v>
      </c>
      <c r="E266" s="56">
        <f t="shared" si="37"/>
        <v>1419</v>
      </c>
      <c r="F266" s="56">
        <f t="shared" si="38"/>
        <v>1489.95</v>
      </c>
      <c r="G266" s="56">
        <f t="shared" si="38"/>
        <v>1564.4475000000002</v>
      </c>
      <c r="H266" s="56">
        <f t="shared" si="39"/>
        <v>1603.5586875000001</v>
      </c>
      <c r="I266" s="50">
        <f t="shared" si="39"/>
        <v>1643.6476546874999</v>
      </c>
      <c r="K266" s="96"/>
    </row>
    <row r="267" spans="1:11" ht="15">
      <c r="A267" s="66" t="s">
        <v>6</v>
      </c>
      <c r="B267" s="21" t="s">
        <v>121</v>
      </c>
      <c r="C267" s="17" t="s">
        <v>68</v>
      </c>
      <c r="D267" s="55">
        <v>1310</v>
      </c>
      <c r="E267" s="56">
        <f t="shared" si="37"/>
        <v>1408.25</v>
      </c>
      <c r="F267" s="56">
        <f t="shared" si="38"/>
        <v>1478.6625000000001</v>
      </c>
      <c r="G267" s="56">
        <f t="shared" si="38"/>
        <v>1552.5956250000002</v>
      </c>
      <c r="H267" s="56">
        <f t="shared" si="39"/>
        <v>1591.410515625</v>
      </c>
      <c r="I267" s="50">
        <f t="shared" si="39"/>
        <v>1631.1957785156249</v>
      </c>
      <c r="K267" s="96"/>
    </row>
    <row r="268" spans="1:11" ht="15">
      <c r="A268" s="64" t="s">
        <v>7</v>
      </c>
      <c r="B268" s="6" t="s">
        <v>122</v>
      </c>
      <c r="C268" s="7" t="s">
        <v>68</v>
      </c>
      <c r="D268" s="55">
        <v>1300</v>
      </c>
      <c r="E268" s="56">
        <f t="shared" si="37"/>
        <v>1397.5</v>
      </c>
      <c r="F268" s="56">
        <f t="shared" si="38"/>
        <v>1467.375</v>
      </c>
      <c r="G268" s="56">
        <f t="shared" si="38"/>
        <v>1540.74375</v>
      </c>
      <c r="H268" s="56">
        <f t="shared" si="39"/>
        <v>1579.26234375</v>
      </c>
      <c r="I268" s="50">
        <f t="shared" si="39"/>
        <v>1618.7439023437498</v>
      </c>
      <c r="K268" s="96"/>
    </row>
    <row r="269" spans="1:11" ht="15.75">
      <c r="A269" s="4"/>
      <c r="B269" s="2"/>
      <c r="C269" s="4"/>
      <c r="D269" s="44"/>
      <c r="E269" s="22"/>
      <c r="F269" s="44"/>
      <c r="G269" s="22"/>
      <c r="H269" s="44"/>
      <c r="I269" s="22"/>
      <c r="J269" s="44"/>
      <c r="K269" s="96"/>
    </row>
    <row r="270" spans="1:11" ht="15.75">
      <c r="A270" s="4"/>
      <c r="B270" s="2" t="s">
        <v>201</v>
      </c>
      <c r="C270" s="4"/>
      <c r="D270" s="44"/>
      <c r="E270" s="22"/>
      <c r="F270" s="44"/>
      <c r="G270" s="22"/>
      <c r="H270" s="44"/>
      <c r="I270" s="22"/>
      <c r="J270" s="44"/>
      <c r="K270" s="96"/>
    </row>
    <row r="271" spans="1:11" s="43" customFormat="1" ht="30" customHeight="1">
      <c r="A271" s="118" t="s">
        <v>22</v>
      </c>
      <c r="B271" s="119" t="s">
        <v>0</v>
      </c>
      <c r="C271" s="108" t="s">
        <v>243</v>
      </c>
      <c r="D271" s="108" t="s">
        <v>177</v>
      </c>
      <c r="E271" s="109"/>
      <c r="F271" s="109"/>
      <c r="G271" s="109"/>
      <c r="H271" s="109"/>
      <c r="I271" s="110"/>
      <c r="K271" s="96"/>
    </row>
    <row r="272" spans="1:11" s="43" customFormat="1" ht="27.75" customHeight="1">
      <c r="A272" s="118"/>
      <c r="B272" s="119"/>
      <c r="C272" s="116"/>
      <c r="D272" s="111" t="s">
        <v>192</v>
      </c>
      <c r="E272" s="112"/>
      <c r="F272" s="112"/>
      <c r="G272" s="112"/>
      <c r="H272" s="112"/>
      <c r="I272" s="113"/>
      <c r="K272" s="96"/>
    </row>
    <row r="273" spans="1:11" s="43" customFormat="1" ht="15.75" customHeight="1">
      <c r="A273" s="51"/>
      <c r="B273" s="54"/>
      <c r="C273" s="52"/>
      <c r="D273" s="82">
        <v>0</v>
      </c>
      <c r="E273" s="82">
        <v>1</v>
      </c>
      <c r="F273" s="82">
        <v>2</v>
      </c>
      <c r="G273" s="82">
        <v>3</v>
      </c>
      <c r="H273" s="82">
        <v>4</v>
      </c>
      <c r="I273" s="82">
        <v>5</v>
      </c>
      <c r="K273" s="96"/>
    </row>
    <row r="274" spans="1:11" ht="15">
      <c r="A274" s="65" t="s">
        <v>1</v>
      </c>
      <c r="B274" s="5" t="s">
        <v>91</v>
      </c>
      <c r="C274" s="89" t="s">
        <v>101</v>
      </c>
      <c r="D274" s="90">
        <v>1260</v>
      </c>
      <c r="E274" s="56">
        <f>D274*1.075</f>
        <v>1354.5</v>
      </c>
      <c r="F274" s="56">
        <f aca="true" t="shared" si="40" ref="F274:G278">E274*1.05</f>
        <v>1422.2250000000001</v>
      </c>
      <c r="G274" s="56">
        <f t="shared" si="40"/>
        <v>1493.3362500000003</v>
      </c>
      <c r="H274" s="56">
        <f aca="true" t="shared" si="41" ref="H274:I278">G274*1.025</f>
        <v>1530.6696562500001</v>
      </c>
      <c r="I274" s="50">
        <f t="shared" si="41"/>
        <v>1568.93639765625</v>
      </c>
      <c r="K274" s="96"/>
    </row>
    <row r="275" spans="1:11" ht="15">
      <c r="A275" s="66" t="s">
        <v>3</v>
      </c>
      <c r="B275" s="20" t="s">
        <v>93</v>
      </c>
      <c r="C275" s="89" t="s">
        <v>101</v>
      </c>
      <c r="D275" s="90">
        <v>1250</v>
      </c>
      <c r="E275" s="56">
        <f>D275*1.075</f>
        <v>1343.75</v>
      </c>
      <c r="F275" s="56">
        <f t="shared" si="40"/>
        <v>1410.9375</v>
      </c>
      <c r="G275" s="56">
        <f t="shared" si="40"/>
        <v>1481.484375</v>
      </c>
      <c r="H275" s="56">
        <f t="shared" si="41"/>
        <v>1518.5214843749998</v>
      </c>
      <c r="I275" s="50">
        <f t="shared" si="41"/>
        <v>1556.4845214843747</v>
      </c>
      <c r="K275" s="96"/>
    </row>
    <row r="276" spans="1:11" ht="25.5">
      <c r="A276" s="80" t="s">
        <v>4</v>
      </c>
      <c r="B276" s="23" t="s">
        <v>184</v>
      </c>
      <c r="C276" s="89" t="s">
        <v>92</v>
      </c>
      <c r="D276" s="90">
        <v>1250</v>
      </c>
      <c r="E276" s="56">
        <f>D276*1.075</f>
        <v>1343.75</v>
      </c>
      <c r="F276" s="56">
        <f t="shared" si="40"/>
        <v>1410.9375</v>
      </c>
      <c r="G276" s="56">
        <f t="shared" si="40"/>
        <v>1481.484375</v>
      </c>
      <c r="H276" s="56">
        <f t="shared" si="41"/>
        <v>1518.5214843749998</v>
      </c>
      <c r="I276" s="50">
        <f t="shared" si="41"/>
        <v>1556.4845214843747</v>
      </c>
      <c r="K276" s="96"/>
    </row>
    <row r="277" spans="1:11" ht="15">
      <c r="A277" s="64" t="s">
        <v>5</v>
      </c>
      <c r="B277" s="6" t="s">
        <v>122</v>
      </c>
      <c r="C277" s="93" t="s">
        <v>68</v>
      </c>
      <c r="D277" s="90">
        <v>1280</v>
      </c>
      <c r="E277" s="56">
        <f>D277*1.075</f>
        <v>1376</v>
      </c>
      <c r="F277" s="56">
        <f t="shared" si="40"/>
        <v>1444.8</v>
      </c>
      <c r="G277" s="56">
        <f t="shared" si="40"/>
        <v>1517.04</v>
      </c>
      <c r="H277" s="56">
        <f t="shared" si="41"/>
        <v>1554.966</v>
      </c>
      <c r="I277" s="50">
        <f t="shared" si="41"/>
        <v>1593.8401499999998</v>
      </c>
      <c r="K277" s="96"/>
    </row>
    <row r="278" spans="1:11" ht="15">
      <c r="A278" s="64" t="s">
        <v>6</v>
      </c>
      <c r="B278" s="6" t="s">
        <v>123</v>
      </c>
      <c r="C278" s="93" t="s">
        <v>101</v>
      </c>
      <c r="D278" s="90">
        <v>1270</v>
      </c>
      <c r="E278" s="56">
        <f>D278*1.075</f>
        <v>1365.25</v>
      </c>
      <c r="F278" s="56">
        <f t="shared" si="40"/>
        <v>1433.5125</v>
      </c>
      <c r="G278" s="56">
        <f t="shared" si="40"/>
        <v>1505.1881250000001</v>
      </c>
      <c r="H278" s="56">
        <f t="shared" si="41"/>
        <v>1542.817828125</v>
      </c>
      <c r="I278" s="50">
        <f t="shared" si="41"/>
        <v>1581.388273828125</v>
      </c>
      <c r="K278" s="96"/>
    </row>
    <row r="279" spans="1:10" ht="15.75">
      <c r="A279" s="4"/>
      <c r="B279" s="2"/>
      <c r="C279" s="4"/>
      <c r="D279" s="44"/>
      <c r="E279" s="22"/>
      <c r="F279" s="44"/>
      <c r="G279" s="22"/>
      <c r="H279" s="44"/>
      <c r="I279" s="22"/>
      <c r="J279" s="44"/>
    </row>
    <row r="280" spans="1:10" ht="12.75">
      <c r="A280" s="2"/>
      <c r="B280" s="2"/>
      <c r="C280" s="4"/>
      <c r="D280" s="8"/>
      <c r="E280" s="8"/>
      <c r="F280" s="8"/>
      <c r="G280" s="8"/>
      <c r="H280" s="8"/>
      <c r="I280" s="8"/>
      <c r="J280" s="8"/>
    </row>
    <row r="281" spans="1:10" ht="12.75">
      <c r="A281" s="38" t="s">
        <v>94</v>
      </c>
      <c r="B281" s="38"/>
      <c r="C281" s="4"/>
      <c r="D281" s="8"/>
      <c r="E281" s="8"/>
      <c r="F281" s="8"/>
      <c r="G281" s="8"/>
      <c r="H281" s="8"/>
      <c r="I281" s="8"/>
      <c r="J281" s="8"/>
    </row>
    <row r="282" spans="1:10" ht="12.75">
      <c r="A282" s="38" t="s">
        <v>240</v>
      </c>
      <c r="B282" s="38"/>
      <c r="C282" s="4"/>
      <c r="D282" s="8"/>
      <c r="E282" s="8"/>
      <c r="F282" s="8"/>
      <c r="G282" s="8"/>
      <c r="H282" s="8"/>
      <c r="I282" s="8"/>
      <c r="J282" s="8"/>
    </row>
    <row r="283" spans="1:10" ht="12.75">
      <c r="A283" s="38" t="s">
        <v>229</v>
      </c>
      <c r="B283" s="38"/>
      <c r="C283" s="4"/>
      <c r="D283" s="8"/>
      <c r="E283" s="8"/>
      <c r="F283" s="8"/>
      <c r="G283" s="8"/>
      <c r="H283" s="8"/>
      <c r="I283" s="8"/>
      <c r="J283" s="8"/>
    </row>
    <row r="284" spans="1:10" ht="12.75">
      <c r="A284" s="38" t="s">
        <v>115</v>
      </c>
      <c r="B284" s="38"/>
      <c r="C284" s="4"/>
      <c r="D284" s="8"/>
      <c r="E284" s="8"/>
      <c r="F284" s="8"/>
      <c r="G284" s="8"/>
      <c r="H284" s="8"/>
      <c r="I284" s="8"/>
      <c r="J284" s="8"/>
    </row>
    <row r="285" spans="1:10" ht="12.75">
      <c r="A285" s="38" t="s">
        <v>215</v>
      </c>
      <c r="B285" s="38"/>
      <c r="C285" s="4"/>
      <c r="D285" s="8"/>
      <c r="E285" s="8"/>
      <c r="F285" s="8"/>
      <c r="G285" s="8"/>
      <c r="H285" s="8"/>
      <c r="I285" s="8"/>
      <c r="J285" s="8"/>
    </row>
    <row r="286" spans="1:10" ht="12.75">
      <c r="A286" s="38" t="s">
        <v>95</v>
      </c>
      <c r="B286" s="38"/>
      <c r="C286" s="4"/>
      <c r="D286" s="8"/>
      <c r="E286" s="8"/>
      <c r="F286" s="8"/>
      <c r="G286" s="8"/>
      <c r="H286" s="8"/>
      <c r="I286" s="8"/>
      <c r="J286" s="8"/>
    </row>
    <row r="287" spans="1:10" ht="12.75">
      <c r="A287" s="45" t="s">
        <v>119</v>
      </c>
      <c r="B287" s="38"/>
      <c r="C287" s="4"/>
      <c r="D287" s="8"/>
      <c r="E287" s="8"/>
      <c r="F287" s="8"/>
      <c r="G287" s="8"/>
      <c r="H287" s="8"/>
      <c r="I287" s="8"/>
      <c r="J287" s="8"/>
    </row>
    <row r="288" spans="1:10" ht="12.75">
      <c r="A288" s="45" t="s">
        <v>96</v>
      </c>
      <c r="B288" s="38"/>
      <c r="C288" s="4"/>
      <c r="D288" s="8"/>
      <c r="E288" s="8"/>
      <c r="F288" s="8"/>
      <c r="G288" s="8"/>
      <c r="H288" s="8"/>
      <c r="I288" s="8"/>
      <c r="J288" s="8"/>
    </row>
    <row r="289" spans="1:10" ht="12.75">
      <c r="A289" s="45" t="s">
        <v>97</v>
      </c>
      <c r="B289" s="38"/>
      <c r="C289" s="4"/>
      <c r="D289" s="8"/>
      <c r="E289" s="8"/>
      <c r="F289" s="8"/>
      <c r="G289" s="8"/>
      <c r="H289" s="8"/>
      <c r="I289" s="8"/>
      <c r="J289" s="8"/>
    </row>
    <row r="290" spans="1:10" ht="12.75">
      <c r="A290" s="46" t="s">
        <v>241</v>
      </c>
      <c r="B290" s="46"/>
      <c r="C290" s="47"/>
      <c r="D290" s="47"/>
      <c r="E290" s="8"/>
      <c r="F290" s="8"/>
      <c r="G290" s="8"/>
      <c r="H290" s="8"/>
      <c r="I290" s="8"/>
      <c r="J290" s="8"/>
    </row>
    <row r="291" spans="1:10" ht="12.75">
      <c r="A291" s="48" t="s">
        <v>190</v>
      </c>
      <c r="B291" s="46"/>
      <c r="C291" s="47"/>
      <c r="D291" s="47"/>
      <c r="E291" s="8"/>
      <c r="F291" s="8"/>
      <c r="G291" s="8"/>
      <c r="H291" s="8"/>
      <c r="I291" s="8"/>
      <c r="J291" s="8"/>
    </row>
    <row r="292" spans="1:10" ht="12.75">
      <c r="A292" s="48" t="s">
        <v>99</v>
      </c>
      <c r="B292" s="46"/>
      <c r="C292" s="47"/>
      <c r="D292" s="47"/>
      <c r="E292" s="8"/>
      <c r="F292" s="8"/>
      <c r="G292" s="8"/>
      <c r="H292" s="8"/>
      <c r="I292" s="8"/>
      <c r="J292" s="8"/>
    </row>
    <row r="293" spans="1:10" ht="12.75">
      <c r="A293" s="48" t="s">
        <v>208</v>
      </c>
      <c r="B293" s="46"/>
      <c r="C293" s="47"/>
      <c r="D293" s="47"/>
      <c r="E293" s="8"/>
      <c r="F293" s="8"/>
      <c r="G293" s="8"/>
      <c r="H293" s="8"/>
      <c r="I293" s="8"/>
      <c r="J293" s="8"/>
    </row>
    <row r="294" spans="1:10" ht="12.75">
      <c r="A294" s="46" t="s">
        <v>209</v>
      </c>
      <c r="B294" s="46"/>
      <c r="C294" s="47"/>
      <c r="D294" s="47"/>
      <c r="E294" s="8"/>
      <c r="F294" s="8"/>
      <c r="G294" s="8"/>
      <c r="H294" s="8"/>
      <c r="I294" s="8"/>
      <c r="J294" s="8"/>
    </row>
    <row r="295" spans="1:10" ht="12.75">
      <c r="A295" s="46" t="s">
        <v>100</v>
      </c>
      <c r="B295" s="46"/>
      <c r="C295" s="47"/>
      <c r="D295" s="47"/>
      <c r="E295" s="8"/>
      <c r="F295" s="8"/>
      <c r="G295" s="8"/>
      <c r="H295" s="8"/>
      <c r="I295" s="8"/>
      <c r="J295" s="8"/>
    </row>
    <row r="296" spans="1:10" ht="12.75">
      <c r="A296" s="38" t="s">
        <v>124</v>
      </c>
      <c r="B296" s="38"/>
      <c r="C296" s="4"/>
      <c r="D296" s="8"/>
      <c r="E296" s="8"/>
      <c r="F296" s="8"/>
      <c r="G296" s="8"/>
      <c r="H296" s="8"/>
      <c r="I296" s="8"/>
      <c r="J296" s="8"/>
    </row>
    <row r="297" spans="1:10" ht="12.75">
      <c r="A297" s="38" t="s">
        <v>179</v>
      </c>
      <c r="B297" s="38"/>
      <c r="C297" s="4"/>
      <c r="D297" s="8"/>
      <c r="E297" s="8"/>
      <c r="F297" s="8"/>
      <c r="G297" s="8"/>
      <c r="H297" s="8"/>
      <c r="I297" s="8"/>
      <c r="J297" s="8"/>
    </row>
    <row r="298" spans="1:10" ht="12.75">
      <c r="A298" s="45"/>
      <c r="B298" s="38"/>
      <c r="C298" s="4"/>
      <c r="D298" s="8"/>
      <c r="E298" s="8"/>
      <c r="F298" s="8"/>
      <c r="G298" s="8"/>
      <c r="H298" s="8"/>
      <c r="I298" s="8"/>
      <c r="J298" s="8"/>
    </row>
    <row r="299" spans="1:10" ht="12.75">
      <c r="A299" s="49" t="s">
        <v>98</v>
      </c>
      <c r="B299" s="38"/>
      <c r="C299" s="4"/>
      <c r="D299" s="8"/>
      <c r="E299" s="8"/>
      <c r="F299" s="8"/>
      <c r="G299" s="8"/>
      <c r="H299" s="8"/>
      <c r="I299" s="8"/>
      <c r="J299" s="8"/>
    </row>
    <row r="300" spans="1:10" ht="12.75">
      <c r="A300" s="38" t="s">
        <v>174</v>
      </c>
      <c r="B300" s="38"/>
      <c r="C300" s="4"/>
      <c r="D300" s="8"/>
      <c r="E300" s="8"/>
      <c r="F300" s="8"/>
      <c r="G300" s="8"/>
      <c r="H300" s="8"/>
      <c r="I300" s="8"/>
      <c r="J300" s="8"/>
    </row>
    <row r="301" spans="1:10" ht="12.75">
      <c r="A301" s="45" t="s">
        <v>185</v>
      </c>
      <c r="B301" s="38"/>
      <c r="C301" s="4"/>
      <c r="D301" s="8"/>
      <c r="E301" s="8"/>
      <c r="F301" s="8"/>
      <c r="G301" s="8"/>
      <c r="H301" s="8"/>
      <c r="I301" s="8"/>
      <c r="J301" s="8"/>
    </row>
    <row r="302" spans="1:10" ht="12.75">
      <c r="A302" s="45" t="s">
        <v>219</v>
      </c>
      <c r="B302" s="38"/>
      <c r="C302" s="4"/>
      <c r="D302" s="8"/>
      <c r="E302" s="8"/>
      <c r="F302" s="8"/>
      <c r="G302" s="8"/>
      <c r="H302" s="8"/>
      <c r="I302" s="8"/>
      <c r="J302" s="8"/>
    </row>
    <row r="303" spans="1:10" ht="12.75">
      <c r="A303" s="45" t="s">
        <v>220</v>
      </c>
      <c r="B303" s="38"/>
      <c r="C303" s="4"/>
      <c r="D303" s="8"/>
      <c r="E303" s="8"/>
      <c r="F303" s="8"/>
      <c r="G303" s="8"/>
      <c r="H303" s="8"/>
      <c r="I303" s="8"/>
      <c r="J303" s="8"/>
    </row>
    <row r="304" spans="1:10" ht="12.75">
      <c r="A304" s="45" t="s">
        <v>125</v>
      </c>
      <c r="B304" s="38"/>
      <c r="C304" s="4"/>
      <c r="D304" s="8"/>
      <c r="E304" s="8"/>
      <c r="F304" s="8"/>
      <c r="G304" s="8"/>
      <c r="H304" s="8"/>
      <c r="I304" s="8"/>
      <c r="J304" s="8"/>
    </row>
    <row r="305" spans="1:10" ht="12.75">
      <c r="A305" s="45" t="s">
        <v>252</v>
      </c>
      <c r="B305" s="38"/>
      <c r="C305" s="4"/>
      <c r="D305" s="8"/>
      <c r="E305" s="8"/>
      <c r="F305" s="8"/>
      <c r="G305" s="8"/>
      <c r="H305" s="8"/>
      <c r="I305" s="8"/>
      <c r="J305" s="8"/>
    </row>
    <row r="306" spans="1:10" ht="12.75">
      <c r="A306" s="45" t="s">
        <v>221</v>
      </c>
      <c r="B306" s="2"/>
      <c r="C306" s="4"/>
      <c r="D306" s="8"/>
      <c r="E306" s="8"/>
      <c r="F306" s="8"/>
      <c r="G306" s="8"/>
      <c r="H306" s="8"/>
      <c r="I306" s="8"/>
      <c r="J306" s="8"/>
    </row>
  </sheetData>
  <sheetProtection/>
  <mergeCells count="64">
    <mergeCell ref="A271:A272"/>
    <mergeCell ref="B271:B272"/>
    <mergeCell ref="C271:C272"/>
    <mergeCell ref="A260:A261"/>
    <mergeCell ref="B260:B261"/>
    <mergeCell ref="C260:C261"/>
    <mergeCell ref="A59:A60"/>
    <mergeCell ref="B59:B60"/>
    <mergeCell ref="A254:A255"/>
    <mergeCell ref="B254:B255"/>
    <mergeCell ref="C254:C255"/>
    <mergeCell ref="C201:C202"/>
    <mergeCell ref="B221:B222"/>
    <mergeCell ref="C59:C60"/>
    <mergeCell ref="A182:A183"/>
    <mergeCell ref="B182:B183"/>
    <mergeCell ref="C182:C183"/>
    <mergeCell ref="A94:A95"/>
    <mergeCell ref="B94:B95"/>
    <mergeCell ref="C94:C95"/>
    <mergeCell ref="A221:A222"/>
    <mergeCell ref="C221:C222"/>
    <mergeCell ref="A201:A202"/>
    <mergeCell ref="B210:B211"/>
    <mergeCell ref="A244:A245"/>
    <mergeCell ref="B244:B245"/>
    <mergeCell ref="C244:C245"/>
    <mergeCell ref="B201:B202"/>
    <mergeCell ref="B209:I209"/>
    <mergeCell ref="A210:A211"/>
    <mergeCell ref="C210:C211"/>
    <mergeCell ref="D202:I202"/>
    <mergeCell ref="D210:I210"/>
    <mergeCell ref="D211:I211"/>
    <mergeCell ref="A7:I7"/>
    <mergeCell ref="A5:I5"/>
    <mergeCell ref="A10:A11"/>
    <mergeCell ref="B10:B11"/>
    <mergeCell ref="C10:C11"/>
    <mergeCell ref="A138:A139"/>
    <mergeCell ref="B138:B139"/>
    <mergeCell ref="D10:I10"/>
    <mergeCell ref="D11:I11"/>
    <mergeCell ref="D59:I59"/>
    <mergeCell ref="D221:I221"/>
    <mergeCell ref="D260:I260"/>
    <mergeCell ref="D261:I261"/>
    <mergeCell ref="D138:I138"/>
    <mergeCell ref="D139:I139"/>
    <mergeCell ref="B93:I93"/>
    <mergeCell ref="D182:I182"/>
    <mergeCell ref="D183:I183"/>
    <mergeCell ref="D201:I201"/>
    <mergeCell ref="C138:C139"/>
    <mergeCell ref="D60:I60"/>
    <mergeCell ref="D94:I94"/>
    <mergeCell ref="D95:I95"/>
    <mergeCell ref="D271:I271"/>
    <mergeCell ref="D272:I272"/>
    <mergeCell ref="D222:I222"/>
    <mergeCell ref="D244:I244"/>
    <mergeCell ref="D245:I245"/>
    <mergeCell ref="D254:I254"/>
    <mergeCell ref="D255:I255"/>
  </mergeCells>
  <printOptions/>
  <pageMargins left="0.56" right="0.2" top="0.35" bottom="0.34" header="0.22" footer="0.21"/>
  <pageSetup firstPageNumber="83" useFirstPageNumber="1" horizontalDpi="600" verticalDpi="600" orientation="portrait"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alina.stefan</dc:creator>
  <cp:keywords/>
  <dc:description/>
  <cp:lastModifiedBy>Ana Costea</cp:lastModifiedBy>
  <cp:lastPrinted>2016-04-08T18:52:51Z</cp:lastPrinted>
  <dcterms:created xsi:type="dcterms:W3CDTF">2010-07-27T06:49:05Z</dcterms:created>
  <dcterms:modified xsi:type="dcterms:W3CDTF">2016-04-08T18:53:45Z</dcterms:modified>
  <cp:category/>
  <cp:version/>
  <cp:contentType/>
  <cp:contentStatus/>
</cp:coreProperties>
</file>