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11976" windowHeight="3108" activeTab="1"/>
  </bookViews>
  <sheets>
    <sheet name="tabel depozite" sheetId="1" r:id="rId1"/>
    <sheet name="tabel credite" sheetId="2" r:id="rId2"/>
    <sheet name="sort" sheetId="3" r:id="rId3"/>
    <sheet name="copy" sheetId="4" r:id="rId4"/>
    <sheet name="macheta raportarii" sheetId="5" r:id="rId5"/>
    <sheet name="note" sheetId="6" r:id="rId6"/>
  </sheets>
  <externalReferences>
    <externalReference r:id="rId9"/>
  </externalReferences>
  <definedNames>
    <definedName name="_xlnm.Print_Area" localSheetId="4">'macheta raportarii'!$A$4:$AR$56</definedName>
    <definedName name="_xlnm.Print_Area" localSheetId="5">'note'!$A$2:$G$17</definedName>
    <definedName name="_xlnm.Print_Titles" localSheetId="4">'macheta raportarii'!$A:$B,'macheta raportarii'!$3:$4</definedName>
  </definedNames>
  <calcPr fullCalcOnLoad="1"/>
</workbook>
</file>

<file path=xl/sharedStrings.xml><?xml version="1.0" encoding="utf-8"?>
<sst xmlns="http://schemas.openxmlformats.org/spreadsheetml/2006/main" count="347" uniqueCount="116">
  <si>
    <t>Credite în lei (rd.2+rd.3=rd.4+rd.5=rd.6+rd.7+rd.11)</t>
  </si>
  <si>
    <t>Credite în valută (rd.13+rd.14=rd.15+rd.16=rd.17+rd.18+rd.22)</t>
  </si>
  <si>
    <t>ALBA</t>
  </si>
  <si>
    <t>ARAD</t>
  </si>
  <si>
    <t>BIHOR</t>
  </si>
  <si>
    <t>ARGEŞ</t>
  </si>
  <si>
    <t>BACĂU</t>
  </si>
  <si>
    <t>BISTRIŢA-
NĂSĂUD</t>
  </si>
  <si>
    <t>BOTOŞANI</t>
  </si>
  <si>
    <t>BRAŞOV</t>
  </si>
  <si>
    <t>BRĂILA</t>
  </si>
  <si>
    <t>BUZĂU</t>
  </si>
  <si>
    <t>CARAŞ-
SEVERIN</t>
  </si>
  <si>
    <t>CĂLĂRAŞI</t>
  </si>
  <si>
    <t>CLUJ</t>
  </si>
  <si>
    <t>CONSTANŢA</t>
  </si>
  <si>
    <t>COVASNA</t>
  </si>
  <si>
    <t>DÂMBOVIŢA</t>
  </si>
  <si>
    <t>DOLJ</t>
  </si>
  <si>
    <t>GALAŢI</t>
  </si>
  <si>
    <t>GIURGIU</t>
  </si>
  <si>
    <t>GORJ</t>
  </si>
  <si>
    <t>HARGHITA</t>
  </si>
  <si>
    <t>HUNEDOARA</t>
  </si>
  <si>
    <t>IAŞI</t>
  </si>
  <si>
    <t>IALOMIŢA</t>
  </si>
  <si>
    <t>MARAMUREŞ</t>
  </si>
  <si>
    <t>MEHEDINŢI</t>
  </si>
  <si>
    <t>MUREŞ</t>
  </si>
  <si>
    <t>NEAMŢ</t>
  </si>
  <si>
    <t>OLT</t>
  </si>
  <si>
    <t>PRAHOVA</t>
  </si>
  <si>
    <t>SĂLAJ</t>
  </si>
  <si>
    <t>SIBIU</t>
  </si>
  <si>
    <t>SUCEAVA</t>
  </si>
  <si>
    <t>TELEORMAN</t>
  </si>
  <si>
    <t>TIMIŞ</t>
  </si>
  <si>
    <t>TULCEA</t>
  </si>
  <si>
    <t>VASLUI</t>
  </si>
  <si>
    <t>VÂLCEA</t>
  </si>
  <si>
    <t>VRANCEA</t>
  </si>
  <si>
    <t>1. Pentru fiecare indicator se înregistrează soldul bilanţier din ultima zi lucrătoare a lunii la care se referă raportarea.</t>
  </si>
  <si>
    <t>Note metodologice:</t>
  </si>
  <si>
    <t>3. Pentru credite şi disponibilităţi/depozite nu se înregistrează decât principalul.</t>
  </si>
  <si>
    <t>TOTAL</t>
  </si>
  <si>
    <t>Precizări:</t>
  </si>
  <si>
    <t xml:space="preserve">      – curente </t>
  </si>
  <si>
    <t xml:space="preserve">      – rezidenţi</t>
  </si>
  <si>
    <t xml:space="preserve">      – nerezidenţi</t>
  </si>
  <si>
    <t>Împrumuturi din operaţiuni repo în lei</t>
  </si>
  <si>
    <t>Împrumuturi din operaţiuni repo în valută</t>
  </si>
  <si>
    <t>Rând</t>
  </si>
  <si>
    <t>Disponibilităţi la vedere, în lei</t>
  </si>
  <si>
    <t>Disponibilităţi la vedere, în valută</t>
  </si>
  <si>
    <t xml:space="preserve">            - locuinţe</t>
  </si>
  <si>
    <t xml:space="preserve">            - alte scopuri</t>
  </si>
  <si>
    <t>2. Creditele şi disponibilităţile/depozitele se referă la rezidenţi şi nerezidenţi.</t>
  </si>
  <si>
    <t>2. În categoria clienţilor nebancari neguvernamentali sunt incluse şi fondurile de piaţă monetară.</t>
  </si>
  <si>
    <t>4. Creditele şi disponibilităţile/depozitele în valută sunt exprimate în lei, la cursul de schimb anunţat de BNR în ultima zi lucrătoare a lunii (cursul de schimb utilizat în raportările statistice către banca centrală).</t>
  </si>
  <si>
    <t>1. Datele agregate prezentate mai sus sunt bazate pe informaţiile furnizate de bănci persoane juridice române, de sucursalele băncilor străine în România, de băncile de economisire şi creditare în domeniul locativ şi de Banca Centrală Cooperatistă CREDITCOOP.</t>
  </si>
  <si>
    <t>Unitatea de măsură: milioane lei</t>
  </si>
  <si>
    <t>5. Creditele restante se referă doar la principal şi nu includ poziţii extrabilanţiere. Sunt considerate restante creditele care, în ultima zi lucrătoare a lunii pentru care se efectuează raportarea, înregistreză întârzieri la plată de cel puţin o zi.</t>
  </si>
  <si>
    <t>STRUCTURA ÎN PROFIL TERITORIAL A CREDITELOR ŞI DEPOZITELOR CLIENŢILOR NEBANCARI, NEGUVERNAMENTALI</t>
  </si>
  <si>
    <t>3. Datorită rotunjirilor, este posibil ca totalurile să nu corespundă sumei componentelor.</t>
  </si>
  <si>
    <t xml:space="preserve">      – restante* </t>
  </si>
  <si>
    <t xml:space="preserve">   </t>
  </si>
  <si>
    <t>Disponibilităţi, depozite la termen, depozite rambursabile după notificare şi operaţiuni repo, în lei</t>
  </si>
  <si>
    <t>Disponibilităţi, depozite la termen, depozite rambursabile după notificare şi operaţiuni repo, în valută</t>
  </si>
  <si>
    <t>7. Creditele pentru locuinţe includ creditele acordate gospodăriilor populaţiei în scopul investirii în locuinţe pentru utilizare proprie sau pentru închiriere, inclusiv în scopul construirii sau în scopul renovării locuinţelor. Acestea cuprind credite garantate cu proprietăţi rezidenţiale care sunt folosite în scopul achiziţionării de locuinţe, precum şi alte credite pentru achiziţionarea de locuinţe efectuate pe baza unei garanţii personale sau a altor forme de active.</t>
  </si>
  <si>
    <t>9. Creditele pentru refinanţare acordate gospodăriilor populaţiei se încadrează în categoria în care este încadrat creditul refinanţat.</t>
  </si>
  <si>
    <t>* Creditele restante se referă doar la principal şi nu includ poziţii extrabilanţiere. Sunt considerate restante creditele care, în ultima zi lucrătoare a lunii pentru care se efectuează raportarea, înregistrează întârzieri la plată de cel puţin o zi.</t>
  </si>
  <si>
    <t>8. Creditele pentru alte scopuri includ creditele acordate gospodăriilor populaţiei altele decât creditele pentru consum, creditele pentru locuinţe şi creditele pentru dezvoltarea afacerilor (cum ar fi cele pentru consolidarea datoriilor, finanţarea educaţiei etc.).</t>
  </si>
  <si>
    <t xml:space="preserve">            - consum</t>
  </si>
  <si>
    <t xml:space="preserve">6. Creditele pentru consum includ creditele acordate gospodăriilor populaţiei pentru finanţarea în special a consumului personal de bunuri şi servicii. </t>
  </si>
  <si>
    <t xml:space="preserve">      – societăţi nefinanciare</t>
  </si>
  <si>
    <t xml:space="preserve">      – gospodăriile populaţiei, din care:</t>
  </si>
  <si>
    <t xml:space="preserve">      – alte sectoare instituţionale</t>
  </si>
  <si>
    <t xml:space="preserve">      – gospodăriile populaţiei</t>
  </si>
  <si>
    <t>Depozite la termen şi depozite rambursabile după notificare, în lei</t>
  </si>
  <si>
    <t>Depozite la termen şi depozite rambursabile după notificare, în valută</t>
  </si>
  <si>
    <t>BUCUREŞTI
(inclusiv ILFOV)</t>
  </si>
  <si>
    <t>SATU MARE</t>
  </si>
  <si>
    <t>DECEMBRIE 2016</t>
  </si>
  <si>
    <t>Fata de 2015</t>
  </si>
  <si>
    <t xml:space="preserve">      – restante (fără dobândă)</t>
  </si>
  <si>
    <t>mld. lei</t>
  </si>
  <si>
    <t xml:space="preserve">Credite în lei </t>
  </si>
  <si>
    <t xml:space="preserve">Credite în valută </t>
  </si>
  <si>
    <t>Faţă de 2015</t>
  </si>
  <si>
    <t>Evoluţia depozitelor bancare în 2016</t>
  </si>
  <si>
    <t>SURSA: BNR</t>
  </si>
  <si>
    <t>Disponibilităţi, depozite la termen, depozite rambursabile după notificare în lei</t>
  </si>
  <si>
    <t>Disponibilităţi, depozite la termen, depozite rambursabile după notificare, în valută</t>
  </si>
  <si>
    <t>Evoluţia creditelor bancare în 2016</t>
  </si>
  <si>
    <t>companii</t>
  </si>
  <si>
    <t xml:space="preserve">curente </t>
  </si>
  <si>
    <t>restante</t>
  </si>
  <si>
    <t>gospodăriile populaţiei, din care:</t>
  </si>
  <si>
    <t>consum</t>
  </si>
  <si>
    <t>locuinţe</t>
  </si>
  <si>
    <t>Credite în valută</t>
  </si>
  <si>
    <t xml:space="preserve"> locuinţe</t>
  </si>
  <si>
    <t>gospodăriile populaţiei</t>
  </si>
  <si>
    <t>depozite în lei</t>
  </si>
  <si>
    <t>rezidenţi</t>
  </si>
  <si>
    <t>nerezidenţi</t>
  </si>
  <si>
    <t>Disponibilităţi și depozite, în lei</t>
  </si>
  <si>
    <t>Depozite, în valută</t>
  </si>
  <si>
    <t>Disponibilităţi și depozite, în valută</t>
  </si>
  <si>
    <t xml:space="preserve">      – companii</t>
  </si>
  <si>
    <t>populatie</t>
  </si>
  <si>
    <t>toate</t>
  </si>
  <si>
    <t>lei si valuta</t>
  </si>
  <si>
    <t>locuinte</t>
  </si>
  <si>
    <t>%</t>
  </si>
  <si>
    <t>total</t>
  </si>
</sst>
</file>

<file path=xl/styles.xml><?xml version="1.0" encoding="utf-8"?>
<styleSheet xmlns="http://schemas.openxmlformats.org/spreadsheetml/2006/main">
  <numFmts count="3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0____"/>
    <numFmt numFmtId="175" formatCode="#,##0.00____"/>
    <numFmt numFmtId="176" formatCode="#,##0______"/>
    <numFmt numFmtId="177" formatCode="#,##0.00__"/>
    <numFmt numFmtId="178" formatCode="#,##0.00\ \ \ "/>
    <numFmt numFmtId="179" formatCode="#,##0.00\ \ "/>
    <numFmt numFmtId="180" formatCode="&quot;Yes&quot;;&quot;Yes&quot;;&quot;No&quot;"/>
    <numFmt numFmtId="181" formatCode="&quot;True&quot;;&quot;True&quot;;&quot;False&quot;"/>
    <numFmt numFmtId="182" formatCode="&quot;On&quot;;&quot;On&quot;;&quot;Off&quot;"/>
    <numFmt numFmtId="183" formatCode="[$€-2]\ #,##0.00_);[Red]\([$€-2]\ #,##0.00\)"/>
    <numFmt numFmtId="184" formatCode="#.##0.00"/>
    <numFmt numFmtId="185" formatCode="#,##0.0"/>
    <numFmt numFmtId="186" formatCode="0.0"/>
    <numFmt numFmtId="187" formatCode="0.0%"/>
  </numFmts>
  <fonts count="59">
    <font>
      <sz val="10"/>
      <name val="Arial"/>
      <family val="0"/>
    </font>
    <font>
      <sz val="11"/>
      <name val="Times New Roman"/>
      <family val="1"/>
    </font>
    <font>
      <b/>
      <sz val="11"/>
      <name val="Times New Roman"/>
      <family val="1"/>
    </font>
    <font>
      <sz val="10"/>
      <name val="Times New Roman"/>
      <family val="1"/>
    </font>
    <font>
      <b/>
      <sz val="14"/>
      <name val="Times New Roman"/>
      <family val="1"/>
    </font>
    <font>
      <sz val="14"/>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b/>
      <sz val="11"/>
      <name val="Calibri"/>
      <family val="2"/>
    </font>
    <font>
      <sz val="11"/>
      <name val="Calibri"/>
      <family val="2"/>
    </font>
    <font>
      <sz val="14"/>
      <name val="Calibri"/>
      <family val="2"/>
    </font>
    <font>
      <sz val="10"/>
      <name val="Calibri"/>
      <family val="2"/>
    </font>
    <font>
      <sz val="14"/>
      <name val="Arial"/>
      <family val="2"/>
    </font>
    <font>
      <b/>
      <sz val="14"/>
      <name val="Arial"/>
      <family val="2"/>
    </font>
    <font>
      <sz val="19"/>
      <name val="Arial"/>
      <family val="2"/>
    </font>
    <font>
      <b/>
      <sz val="19"/>
      <name val="Arial"/>
      <family val="2"/>
    </font>
    <font>
      <b/>
      <sz val="14"/>
      <color indexed="10"/>
      <name val="Calibri"/>
      <family val="2"/>
    </font>
    <font>
      <b/>
      <sz val="14"/>
      <color indexed="10"/>
      <name val="Times New Roman"/>
      <family val="1"/>
    </font>
    <font>
      <b/>
      <sz val="14"/>
      <color indexed="10"/>
      <name val="Arial"/>
      <family val="2"/>
    </font>
    <font>
      <sz val="8"/>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Calibri"/>
      <family val="2"/>
    </font>
    <font>
      <b/>
      <sz val="14"/>
      <color rgb="FFFF0000"/>
      <name val="Times New Roman"/>
      <family val="1"/>
    </font>
    <font>
      <b/>
      <sz val="14"/>
      <color rgb="FFFF0000"/>
      <name val="Arial"/>
      <family val="2"/>
    </font>
    <font>
      <sz val="8"/>
      <color rgb="FF333333"/>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style="thin"/>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6">
    <xf numFmtId="0" fontId="0" fillId="0" borderId="0" xfId="0" applyAlignment="1">
      <alignment/>
    </xf>
    <xf numFmtId="0" fontId="2"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4" fillId="0" borderId="0" xfId="0" applyFont="1" applyFill="1" applyAlignment="1" applyProtection="1">
      <alignment horizontal="left" vertical="center"/>
      <protection locked="0"/>
    </xf>
    <xf numFmtId="0" fontId="1" fillId="0" borderId="0" xfId="0" applyFont="1" applyFill="1" applyAlignment="1">
      <alignment vertical="center"/>
    </xf>
    <xf numFmtId="0" fontId="4" fillId="0" borderId="0" xfId="0" applyFont="1" applyFill="1" applyAlignment="1">
      <alignment horizontal="left" vertical="center" indent="5"/>
    </xf>
    <xf numFmtId="0" fontId="4" fillId="0" borderId="0" xfId="0" applyFont="1" applyFill="1" applyAlignment="1">
      <alignment vertical="center"/>
    </xf>
    <xf numFmtId="0" fontId="3" fillId="0" borderId="0" xfId="0" applyFont="1" applyFill="1" applyAlignment="1">
      <alignment horizontal="left" vertical="top" wrapText="1" indent="5"/>
    </xf>
    <xf numFmtId="0" fontId="5" fillId="0" borderId="0" xfId="0" applyFont="1" applyFill="1" applyAlignment="1">
      <alignment horizontal="left" vertical="center" indent="5"/>
    </xf>
    <xf numFmtId="0" fontId="5" fillId="0" borderId="0" xfId="0" applyFont="1" applyFill="1" applyAlignment="1">
      <alignment vertical="center"/>
    </xf>
    <xf numFmtId="0" fontId="5" fillId="0" borderId="0" xfId="0" applyFont="1" applyFill="1" applyAlignment="1">
      <alignment horizontal="left" vertical="center" wrapText="1" indent="5"/>
    </xf>
    <xf numFmtId="4" fontId="1" fillId="0" borderId="0" xfId="0" applyNumberFormat="1" applyFont="1" applyBorder="1" applyAlignment="1">
      <alignment vertical="center"/>
    </xf>
    <xf numFmtId="0" fontId="25" fillId="0" borderId="0" xfId="57" applyFont="1" applyAlignment="1">
      <alignment horizontal="left" vertical="top"/>
      <protection/>
    </xf>
    <xf numFmtId="0" fontId="26" fillId="0" borderId="0" xfId="0" applyFont="1" applyAlignment="1">
      <alignment horizontal="center" vertical="center"/>
    </xf>
    <xf numFmtId="0" fontId="27" fillId="0" borderId="0" xfId="0" applyFont="1" applyAlignment="1">
      <alignment vertical="center"/>
    </xf>
    <xf numFmtId="0" fontId="27" fillId="0" borderId="0" xfId="57" applyFont="1" applyAlignment="1">
      <alignment/>
      <protection/>
    </xf>
    <xf numFmtId="0" fontId="26" fillId="0" borderId="10" xfId="0" applyFont="1" applyFill="1" applyBorder="1" applyAlignment="1">
      <alignment horizontal="left" vertical="center" wrapText="1"/>
    </xf>
    <xf numFmtId="17" fontId="26" fillId="0" borderId="10" xfId="0" applyNumberFormat="1" applyFont="1" applyFill="1" applyBorder="1" applyAlignment="1" quotePrefix="1">
      <alignment horizontal="center" vertical="center"/>
    </xf>
    <xf numFmtId="3" fontId="26" fillId="0" borderId="11" xfId="0" applyNumberFormat="1" applyFont="1" applyFill="1" applyBorder="1" applyAlignment="1" applyProtection="1">
      <alignment horizontal="center" vertical="center" wrapText="1"/>
      <protection/>
    </xf>
    <xf numFmtId="0" fontId="26" fillId="0" borderId="11" xfId="0" applyFont="1" applyFill="1" applyBorder="1" applyAlignment="1">
      <alignment horizontal="center" vertical="center" wrapText="1"/>
    </xf>
    <xf numFmtId="0" fontId="26" fillId="0" borderId="11" xfId="0" applyFont="1" applyFill="1" applyBorder="1" applyAlignment="1">
      <alignment horizontal="center" vertical="center"/>
    </xf>
    <xf numFmtId="0" fontId="27" fillId="0" borderId="0" xfId="57" applyFont="1" applyFill="1" applyBorder="1" applyAlignment="1">
      <alignment vertical="center"/>
      <protection/>
    </xf>
    <xf numFmtId="0" fontId="26" fillId="0" borderId="0" xfId="0" applyFont="1" applyFill="1" applyBorder="1" applyAlignment="1">
      <alignment vertical="center"/>
    </xf>
    <xf numFmtId="185" fontId="27" fillId="0" borderId="12" xfId="0" applyNumberFormat="1" applyFont="1" applyBorder="1" applyAlignment="1">
      <alignment vertical="center"/>
    </xf>
    <xf numFmtId="0" fontId="27" fillId="0" borderId="0" xfId="0" applyFont="1" applyFill="1" applyBorder="1" applyAlignment="1">
      <alignment vertical="center"/>
    </xf>
    <xf numFmtId="185" fontId="27" fillId="0" borderId="13" xfId="0" applyNumberFormat="1" applyFont="1" applyBorder="1" applyAlignment="1">
      <alignment vertical="center"/>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4" xfId="57" applyFont="1" applyFill="1" applyBorder="1" applyAlignment="1">
      <alignment vertical="center"/>
      <protection/>
    </xf>
    <xf numFmtId="0" fontId="27" fillId="0" borderId="14" xfId="0" applyFont="1" applyFill="1" applyBorder="1" applyAlignment="1">
      <alignment vertical="center"/>
    </xf>
    <xf numFmtId="185" fontId="27" fillId="0" borderId="15" xfId="0" applyNumberFormat="1" applyFont="1" applyBorder="1" applyAlignment="1">
      <alignment vertical="center"/>
    </xf>
    <xf numFmtId="0" fontId="26" fillId="0" borderId="0" xfId="0" applyFont="1" applyFill="1" applyBorder="1" applyAlignment="1">
      <alignment vertical="center" wrapText="1"/>
    </xf>
    <xf numFmtId="0" fontId="26" fillId="0" borderId="0" xfId="0" applyFont="1" applyFill="1" applyAlignment="1">
      <alignment vertical="center"/>
    </xf>
    <xf numFmtId="0" fontId="27" fillId="0" borderId="14" xfId="0" applyFont="1" applyFill="1" applyBorder="1" applyAlignment="1">
      <alignment vertical="center" wrapText="1"/>
    </xf>
    <xf numFmtId="0" fontId="26" fillId="0" borderId="16" xfId="0" applyFont="1" applyFill="1" applyBorder="1" applyAlignment="1">
      <alignment vertical="center" wrapText="1"/>
    </xf>
    <xf numFmtId="0" fontId="27" fillId="0" borderId="17" xfId="57" applyFont="1" applyFill="1" applyBorder="1" applyAlignment="1">
      <alignment vertical="center"/>
      <protection/>
    </xf>
    <xf numFmtId="0" fontId="27" fillId="0" borderId="17" xfId="0" applyFont="1" applyFill="1" applyBorder="1" applyAlignment="1">
      <alignment vertical="center"/>
    </xf>
    <xf numFmtId="185" fontId="27" fillId="0" borderId="18" xfId="0" applyNumberFormat="1" applyFont="1" applyBorder="1" applyAlignment="1">
      <alignment vertical="center"/>
    </xf>
    <xf numFmtId="4" fontId="27" fillId="0" borderId="0" xfId="0" applyNumberFormat="1" applyFont="1" applyAlignment="1">
      <alignment vertical="center"/>
    </xf>
    <xf numFmtId="0" fontId="27" fillId="0" borderId="0" xfId="0" applyFont="1" applyAlignment="1">
      <alignment/>
    </xf>
    <xf numFmtId="0" fontId="25" fillId="0" borderId="0" xfId="57" applyFont="1" applyFill="1" applyAlignment="1">
      <alignment horizontal="left" vertical="center"/>
      <protection/>
    </xf>
    <xf numFmtId="0" fontId="25" fillId="0" borderId="0" xfId="0" applyFont="1" applyFill="1" applyAlignment="1" applyProtection="1">
      <alignment horizontal="left" vertical="center"/>
      <protection locked="0"/>
    </xf>
    <xf numFmtId="0" fontId="27" fillId="0" borderId="0" xfId="0" applyFont="1" applyFill="1" applyAlignment="1">
      <alignment vertical="center"/>
    </xf>
    <xf numFmtId="0" fontId="25" fillId="0" borderId="0" xfId="0" applyFont="1" applyFill="1" applyAlignment="1">
      <alignment horizontal="left" vertical="top" wrapText="1" indent="2"/>
    </xf>
    <xf numFmtId="0" fontId="25" fillId="0" borderId="0" xfId="0" applyFont="1" applyFill="1" applyAlignment="1">
      <alignment horizontal="left" vertical="top" wrapText="1" indent="5"/>
    </xf>
    <xf numFmtId="0" fontId="25" fillId="0" borderId="0" xfId="0" applyFont="1" applyFill="1" applyAlignment="1">
      <alignment horizontal="left" vertical="center" indent="5"/>
    </xf>
    <xf numFmtId="0" fontId="28" fillId="0" borderId="0" xfId="0" applyFont="1" applyFill="1" applyAlignment="1">
      <alignment horizontal="left" vertical="center" indent="5"/>
    </xf>
    <xf numFmtId="0" fontId="29" fillId="0" borderId="0" xfId="0" applyFont="1" applyFill="1" applyAlignment="1">
      <alignment horizontal="left" vertical="top" wrapText="1" indent="5"/>
    </xf>
    <xf numFmtId="0" fontId="28" fillId="0" borderId="0" xfId="0" applyFont="1" applyFill="1" applyAlignment="1">
      <alignment horizontal="left" vertical="center" wrapText="1" indent="5"/>
    </xf>
    <xf numFmtId="0" fontId="28" fillId="0" borderId="0" xfId="0" applyFont="1" applyFill="1" applyAlignment="1">
      <alignment horizontal="left" vertical="top" wrapText="1" indent="5"/>
    </xf>
    <xf numFmtId="0" fontId="29" fillId="0" borderId="0" xfId="0" applyFont="1" applyAlignment="1">
      <alignment/>
    </xf>
    <xf numFmtId="0" fontId="25" fillId="0" borderId="0" xfId="0" applyFont="1" applyFill="1" applyAlignment="1">
      <alignment horizontal="left" vertical="center" wrapText="1" indent="2"/>
    </xf>
    <xf numFmtId="0" fontId="28" fillId="0" borderId="0" xfId="0" applyFont="1" applyFill="1" applyAlignment="1">
      <alignment vertical="top" wrapText="1"/>
    </xf>
    <xf numFmtId="0" fontId="27" fillId="0" borderId="14" xfId="0" applyFont="1" applyFill="1" applyBorder="1" applyAlignment="1">
      <alignment horizontal="left" vertical="center"/>
    </xf>
    <xf numFmtId="0" fontId="28" fillId="0" borderId="0" xfId="0" applyFont="1" applyBorder="1" applyAlignment="1">
      <alignment horizontal="left" vertical="center" wrapText="1" indent="5"/>
    </xf>
    <xf numFmtId="0" fontId="29" fillId="0" borderId="0" xfId="0" applyFont="1" applyAlignment="1">
      <alignment horizontal="left" vertical="center" wrapText="1" indent="5"/>
    </xf>
    <xf numFmtId="0" fontId="28" fillId="0" borderId="0" xfId="0" applyFont="1" applyFill="1" applyAlignment="1">
      <alignment horizontal="left" vertical="top" wrapText="1" indent="5"/>
    </xf>
    <xf numFmtId="0" fontId="29" fillId="0" borderId="0" xfId="0" applyFont="1" applyFill="1" applyAlignment="1">
      <alignment horizontal="left" vertical="top" wrapText="1" indent="5"/>
    </xf>
    <xf numFmtId="0" fontId="29" fillId="0" borderId="0" xfId="0" applyFont="1" applyAlignment="1">
      <alignment horizontal="left" indent="5"/>
    </xf>
    <xf numFmtId="9" fontId="25" fillId="0" borderId="0" xfId="0" applyNumberFormat="1" applyFont="1" applyAlignment="1">
      <alignment vertical="center"/>
    </xf>
    <xf numFmtId="9" fontId="25" fillId="0" borderId="0" xfId="0" applyNumberFormat="1" applyFont="1" applyBorder="1" applyAlignment="1">
      <alignment vertical="center"/>
    </xf>
    <xf numFmtId="9" fontId="4" fillId="0" borderId="0" xfId="0" applyNumberFormat="1" applyFont="1" applyAlignment="1">
      <alignment vertical="center"/>
    </xf>
    <xf numFmtId="9" fontId="4" fillId="0" borderId="0" xfId="0" applyNumberFormat="1" applyFont="1" applyBorder="1" applyAlignment="1">
      <alignment vertical="center"/>
    </xf>
    <xf numFmtId="0" fontId="0" fillId="0" borderId="0" xfId="0" applyFont="1" applyAlignment="1">
      <alignment/>
    </xf>
    <xf numFmtId="186" fontId="0" fillId="0" borderId="0" xfId="0" applyNumberFormat="1" applyAlignment="1">
      <alignment/>
    </xf>
    <xf numFmtId="186" fontId="30" fillId="0" borderId="0" xfId="0" applyNumberFormat="1" applyFont="1" applyAlignment="1">
      <alignment/>
    </xf>
    <xf numFmtId="0" fontId="30" fillId="0" borderId="0" xfId="0" applyFont="1" applyAlignment="1">
      <alignment/>
    </xf>
    <xf numFmtId="17" fontId="25" fillId="0" borderId="19" xfId="0" applyNumberFormat="1" applyFont="1" applyFill="1" applyBorder="1" applyAlignment="1" quotePrefix="1">
      <alignment horizontal="center" vertical="center"/>
    </xf>
    <xf numFmtId="186" fontId="30" fillId="0" borderId="19" xfId="0" applyNumberFormat="1" applyFont="1" applyBorder="1" applyAlignment="1">
      <alignment/>
    </xf>
    <xf numFmtId="9" fontId="4" fillId="0" borderId="19" xfId="0" applyNumberFormat="1" applyFont="1" applyBorder="1" applyAlignment="1">
      <alignment vertical="center"/>
    </xf>
    <xf numFmtId="0" fontId="25" fillId="0" borderId="19" xfId="0" applyFont="1" applyFill="1" applyBorder="1" applyAlignment="1">
      <alignment vertical="center"/>
    </xf>
    <xf numFmtId="0" fontId="28" fillId="0" borderId="19" xfId="0" applyFont="1" applyFill="1" applyBorder="1" applyAlignment="1">
      <alignment vertical="center"/>
    </xf>
    <xf numFmtId="0" fontId="25" fillId="0" borderId="19" xfId="0" applyFont="1" applyFill="1" applyBorder="1" applyAlignment="1">
      <alignment vertical="center" wrapText="1"/>
    </xf>
    <xf numFmtId="0" fontId="28" fillId="0" borderId="19" xfId="0" applyFont="1" applyFill="1" applyBorder="1" applyAlignment="1">
      <alignment horizontal="left" vertical="center"/>
    </xf>
    <xf numFmtId="0" fontId="32" fillId="0" borderId="14" xfId="0" applyFont="1" applyBorder="1" applyAlignment="1">
      <alignment horizontal="center"/>
    </xf>
    <xf numFmtId="0" fontId="0" fillId="0" borderId="14" xfId="0" applyBorder="1" applyAlignment="1">
      <alignment horizontal="center"/>
    </xf>
    <xf numFmtId="0" fontId="33" fillId="0" borderId="0" xfId="0" applyFont="1" applyAlignment="1">
      <alignment horizontal="center"/>
    </xf>
    <xf numFmtId="0" fontId="33" fillId="0" borderId="0" xfId="0" applyFont="1" applyAlignment="1">
      <alignment/>
    </xf>
    <xf numFmtId="0" fontId="25" fillId="0" borderId="19" xfId="0" applyFont="1" applyFill="1" applyBorder="1" applyAlignment="1">
      <alignment horizontal="left" vertical="center"/>
    </xf>
    <xf numFmtId="0" fontId="0" fillId="0" borderId="0" xfId="0" applyAlignment="1">
      <alignment wrapText="1"/>
    </xf>
    <xf numFmtId="17" fontId="26" fillId="0" borderId="19" xfId="0" applyNumberFormat="1" applyFont="1" applyFill="1" applyBorder="1" applyAlignment="1" quotePrefix="1">
      <alignment horizontal="center" vertical="center" wrapText="1"/>
    </xf>
    <xf numFmtId="0" fontId="26" fillId="0" borderId="19" xfId="0" applyFont="1" applyFill="1" applyBorder="1" applyAlignment="1">
      <alignment vertical="center" wrapText="1"/>
    </xf>
    <xf numFmtId="0" fontId="27" fillId="0" borderId="19" xfId="0" applyFont="1" applyFill="1" applyBorder="1" applyAlignment="1">
      <alignment vertical="center" wrapText="1"/>
    </xf>
    <xf numFmtId="0" fontId="26" fillId="0" borderId="19" xfId="0" applyFont="1" applyFill="1" applyBorder="1" applyAlignment="1">
      <alignment horizontal="left" vertical="center" wrapText="1"/>
    </xf>
    <xf numFmtId="0" fontId="27" fillId="0" borderId="19" xfId="0" applyFont="1" applyFill="1" applyBorder="1" applyAlignment="1">
      <alignment horizontal="left" vertical="center" wrapText="1"/>
    </xf>
    <xf numFmtId="3" fontId="26" fillId="0" borderId="19" xfId="0" applyNumberFormat="1" applyFont="1" applyFill="1" applyBorder="1" applyAlignment="1" applyProtection="1">
      <alignment horizontal="center" vertical="center" wrapText="1"/>
      <protection/>
    </xf>
    <xf numFmtId="0" fontId="26" fillId="0" borderId="19" xfId="0" applyFont="1" applyFill="1" applyBorder="1" applyAlignment="1">
      <alignment horizontal="center" vertical="center" wrapText="1"/>
    </xf>
    <xf numFmtId="3" fontId="27" fillId="0" borderId="19" xfId="0" applyNumberFormat="1" applyFont="1" applyBorder="1" applyAlignment="1">
      <alignment vertical="center"/>
    </xf>
    <xf numFmtId="0" fontId="55" fillId="0" borderId="19" xfId="0" applyFont="1" applyFill="1" applyBorder="1" applyAlignment="1">
      <alignment vertical="center"/>
    </xf>
    <xf numFmtId="9" fontId="56" fillId="0" borderId="19" xfId="0" applyNumberFormat="1" applyFont="1" applyBorder="1" applyAlignment="1">
      <alignment vertical="center"/>
    </xf>
    <xf numFmtId="186" fontId="57" fillId="0" borderId="19" xfId="0" applyNumberFormat="1" applyFont="1" applyBorder="1" applyAlignment="1">
      <alignment/>
    </xf>
    <xf numFmtId="0" fontId="55" fillId="0" borderId="19" xfId="0" applyFont="1" applyFill="1" applyBorder="1" applyAlignment="1">
      <alignment vertical="center"/>
    </xf>
    <xf numFmtId="186" fontId="31" fillId="0" borderId="19" xfId="0" applyNumberFormat="1" applyFont="1" applyBorder="1" applyAlignment="1">
      <alignment/>
    </xf>
    <xf numFmtId="187" fontId="0" fillId="0" borderId="0" xfId="0" applyNumberFormat="1" applyAlignment="1">
      <alignment/>
    </xf>
    <xf numFmtId="0" fontId="58"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FPA_09_ALPH"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NR%201512%20credite%20depozite%20teritoria%20CF2015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heta raportarii"/>
      <sheetName val="note"/>
    </sheetNames>
    <sheetDataSet>
      <sheetData sheetId="0">
        <row r="5">
          <cell r="AR5">
            <v>110246.10310117</v>
          </cell>
        </row>
        <row r="6">
          <cell r="AR6">
            <v>101383.53436205</v>
          </cell>
        </row>
        <row r="7">
          <cell r="AR7">
            <v>8862.56873942</v>
          </cell>
        </row>
        <row r="8">
          <cell r="AR8">
            <v>110157.42171378</v>
          </cell>
        </row>
        <row r="9">
          <cell r="AR9">
            <v>88.68139139</v>
          </cell>
        </row>
        <row r="10">
          <cell r="AR10">
            <v>54363.21490205</v>
          </cell>
        </row>
        <row r="11">
          <cell r="AR11">
            <v>52592.768755080004</v>
          </cell>
        </row>
        <row r="12">
          <cell r="AR12">
            <v>31354.2854992</v>
          </cell>
        </row>
        <row r="13">
          <cell r="AR13">
            <v>18693.5526302</v>
          </cell>
        </row>
        <row r="14">
          <cell r="AR14">
            <v>1453.0601491500001</v>
          </cell>
        </row>
        <row r="15">
          <cell r="AR15">
            <v>3290.11944404</v>
          </cell>
        </row>
        <row r="16">
          <cell r="AR16">
            <v>109829.85991607001</v>
          </cell>
        </row>
        <row r="17">
          <cell r="AR17">
            <v>97855.49699243</v>
          </cell>
        </row>
        <row r="18">
          <cell r="AR18">
            <v>11974.36292373</v>
          </cell>
        </row>
        <row r="19">
          <cell r="AR19">
            <v>107241.75028063</v>
          </cell>
        </row>
        <row r="20">
          <cell r="AR20">
            <v>2588.1096390300004</v>
          </cell>
        </row>
        <row r="21">
          <cell r="AR21">
            <v>52561.987055339996</v>
          </cell>
        </row>
        <row r="22">
          <cell r="AR22">
            <v>55494.97137242</v>
          </cell>
        </row>
        <row r="23">
          <cell r="AR23">
            <v>21649.67929642</v>
          </cell>
        </row>
        <row r="24">
          <cell r="AR24">
            <v>33399.19111445</v>
          </cell>
        </row>
        <row r="25">
          <cell r="AR25">
            <v>143.30514725</v>
          </cell>
        </row>
        <row r="26">
          <cell r="AR26">
            <v>1772.9014874000002</v>
          </cell>
        </row>
        <row r="27">
          <cell r="AR27">
            <v>72332.81715162</v>
          </cell>
        </row>
        <row r="28">
          <cell r="AR28">
            <v>44474.452958199996</v>
          </cell>
        </row>
        <row r="29">
          <cell r="AR29">
            <v>23660.24113389</v>
          </cell>
        </row>
        <row r="30">
          <cell r="AR30">
            <v>4198.12305453</v>
          </cell>
        </row>
        <row r="31">
          <cell r="AR31">
            <v>102217.17802821001</v>
          </cell>
        </row>
        <row r="32">
          <cell r="AR32">
            <v>25145.13934204</v>
          </cell>
        </row>
        <row r="33">
          <cell r="AR33">
            <v>66044.39354986</v>
          </cell>
        </row>
        <row r="34">
          <cell r="AR34">
            <v>11027.64513331</v>
          </cell>
        </row>
        <row r="35">
          <cell r="AR35">
            <v>4.09365531</v>
          </cell>
        </row>
        <row r="36">
          <cell r="AR36">
            <v>0</v>
          </cell>
        </row>
        <row r="37">
          <cell r="AR37">
            <v>0</v>
          </cell>
        </row>
        <row r="39">
          <cell r="AR39">
            <v>174554.08883014</v>
          </cell>
        </row>
        <row r="40">
          <cell r="AR40">
            <v>171334.65787097</v>
          </cell>
        </row>
        <row r="41">
          <cell r="AR41">
            <v>3219.4309591700003</v>
          </cell>
        </row>
        <row r="42">
          <cell r="AR42">
            <v>34747.12978393</v>
          </cell>
        </row>
        <row r="43">
          <cell r="AR43">
            <v>16441.66181463</v>
          </cell>
        </row>
        <row r="44">
          <cell r="AR44">
            <v>16520.41164946</v>
          </cell>
        </row>
        <row r="45">
          <cell r="AR45">
            <v>1785.05631729</v>
          </cell>
        </row>
        <row r="46">
          <cell r="AR46">
            <v>59256.28842941</v>
          </cell>
        </row>
        <row r="47">
          <cell r="AR47">
            <v>8260.236206739999</v>
          </cell>
        </row>
        <row r="48">
          <cell r="AR48">
            <v>41445.654610599995</v>
          </cell>
        </row>
        <row r="49">
          <cell r="AR49">
            <v>9550.397610709999</v>
          </cell>
        </row>
        <row r="50">
          <cell r="AR50">
            <v>118.68318885</v>
          </cell>
        </row>
        <row r="51">
          <cell r="AR51">
            <v>0</v>
          </cell>
        </row>
        <row r="52">
          <cell r="AR52">
            <v>0</v>
          </cell>
        </row>
        <row r="53">
          <cell r="AR53">
            <v>118.68318885</v>
          </cell>
        </row>
        <row r="54">
          <cell r="AR54">
            <v>94122.10140517999</v>
          </cell>
        </row>
        <row r="55">
          <cell r="AR55">
            <v>82122.73598403999</v>
          </cell>
        </row>
        <row r="56">
          <cell r="AR56">
            <v>11999.365421120001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25"/>
  <sheetViews>
    <sheetView zoomScalePageLayoutView="0" workbookViewId="0" topLeftCell="A12">
      <selection activeCell="B1" sqref="B1:D25"/>
    </sheetView>
  </sheetViews>
  <sheetFormatPr defaultColWidth="9.140625" defaultRowHeight="12.75"/>
  <cols>
    <col min="2" max="2" width="48.140625" style="67" customWidth="1"/>
    <col min="3" max="3" width="8.8515625" style="67" customWidth="1"/>
    <col min="4" max="4" width="18.140625" style="67" customWidth="1"/>
  </cols>
  <sheetData>
    <row r="1" spans="2:4" ht="24">
      <c r="B1" s="75" t="s">
        <v>89</v>
      </c>
      <c r="C1" s="76"/>
      <c r="D1" s="76"/>
    </row>
    <row r="2" spans="2:4" ht="18">
      <c r="B2" s="68" t="s">
        <v>82</v>
      </c>
      <c r="C2" s="69" t="s">
        <v>85</v>
      </c>
      <c r="D2" s="70" t="s">
        <v>88</v>
      </c>
    </row>
    <row r="3" spans="2:4" ht="18">
      <c r="B3" s="71" t="s">
        <v>52</v>
      </c>
      <c r="C3" s="69">
        <v>88.18972870889</v>
      </c>
      <c r="D3" s="70">
        <v>0.21922153984451676</v>
      </c>
    </row>
    <row r="4" spans="2:4" ht="18">
      <c r="B4" s="72" t="s">
        <v>109</v>
      </c>
      <c r="C4" s="69">
        <v>49.11073109987</v>
      </c>
      <c r="D4" s="70">
        <v>0.10424587225451631</v>
      </c>
    </row>
    <row r="5" spans="2:4" ht="18">
      <c r="B5" s="92" t="s">
        <v>77</v>
      </c>
      <c r="C5" s="91">
        <v>34.00490539559</v>
      </c>
      <c r="D5" s="90">
        <v>0.43721719500494505</v>
      </c>
    </row>
    <row r="6" spans="2:4" ht="18">
      <c r="B6" s="72" t="s">
        <v>76</v>
      </c>
      <c r="C6" s="69">
        <v>5.07409221443</v>
      </c>
      <c r="D6" s="70">
        <v>0.20865733293710442</v>
      </c>
    </row>
    <row r="7" spans="2:9" ht="36">
      <c r="B7" s="73" t="s">
        <v>78</v>
      </c>
      <c r="C7" s="69">
        <v>103.89880999673</v>
      </c>
      <c r="D7" s="70">
        <v>0.01645155932651443</v>
      </c>
      <c r="I7" s="95">
        <v>4.4908</v>
      </c>
    </row>
    <row r="8" spans="2:4" ht="18">
      <c r="B8" s="72" t="s">
        <v>109</v>
      </c>
      <c r="C8" s="69">
        <v>25.144885361929997</v>
      </c>
      <c r="D8" s="70">
        <v>-1.010056482675381E-05</v>
      </c>
    </row>
    <row r="9" spans="2:4" ht="18">
      <c r="B9" s="92" t="s">
        <v>77</v>
      </c>
      <c r="C9" s="91">
        <v>67.42321965826</v>
      </c>
      <c r="D9" s="90">
        <v>0.020877262009515674</v>
      </c>
    </row>
    <row r="10" spans="2:11" ht="18">
      <c r="B10" s="72" t="s">
        <v>76</v>
      </c>
      <c r="C10" s="69">
        <v>11.330704978540002</v>
      </c>
      <c r="D10" s="70">
        <v>0.027481827857751995</v>
      </c>
      <c r="J10">
        <v>2015</v>
      </c>
      <c r="K10" s="64" t="s">
        <v>114</v>
      </c>
    </row>
    <row r="11" spans="2:11" ht="36">
      <c r="B11" s="73" t="s">
        <v>91</v>
      </c>
      <c r="C11" s="93">
        <v>192.08853870462</v>
      </c>
      <c r="D11" s="70">
        <v>0.10045281661401195</v>
      </c>
      <c r="F11" s="64" t="s">
        <v>110</v>
      </c>
      <c r="G11" s="65">
        <f>C5+C9</f>
        <v>101.42812505385</v>
      </c>
      <c r="H11" s="64" t="s">
        <v>111</v>
      </c>
      <c r="I11" s="65">
        <f>C11+C22</f>
        <v>288.47919664315</v>
      </c>
      <c r="J11">
        <v>268.67</v>
      </c>
      <c r="K11" s="94">
        <f>I11/J11-1</f>
        <v>0.07373058638162044</v>
      </c>
    </row>
    <row r="12" spans="2:4" ht="18">
      <c r="B12" s="72" t="s">
        <v>47</v>
      </c>
      <c r="C12" s="69">
        <v>188.42982573479</v>
      </c>
      <c r="D12" s="70">
        <v>0.09977647299295489</v>
      </c>
    </row>
    <row r="13" spans="2:4" ht="18">
      <c r="B13" s="72" t="s">
        <v>48</v>
      </c>
      <c r="C13" s="69">
        <v>3.65871296983</v>
      </c>
      <c r="D13" s="70">
        <v>0.13644709771109698</v>
      </c>
    </row>
    <row r="14" spans="2:4" ht="18">
      <c r="B14" s="71" t="s">
        <v>53</v>
      </c>
      <c r="C14" s="69">
        <v>41.12259678248</v>
      </c>
      <c r="D14" s="70">
        <v>0.18348183110935845</v>
      </c>
    </row>
    <row r="15" spans="2:4" ht="18">
      <c r="B15" s="72" t="s">
        <v>109</v>
      </c>
      <c r="C15" s="69">
        <v>17.12845821776</v>
      </c>
      <c r="D15" s="70">
        <v>0.041771714494144296</v>
      </c>
    </row>
    <row r="16" spans="2:4" ht="18">
      <c r="B16" s="92" t="s">
        <v>77</v>
      </c>
      <c r="C16" s="91">
        <v>21.691104242759998</v>
      </c>
      <c r="D16" s="90">
        <v>0.312988120575616</v>
      </c>
    </row>
    <row r="17" spans="2:4" ht="18">
      <c r="B17" s="72" t="s">
        <v>76</v>
      </c>
      <c r="C17" s="69">
        <v>2.30303432376</v>
      </c>
      <c r="D17" s="70">
        <v>0.29017460202957257</v>
      </c>
    </row>
    <row r="18" spans="2:10" ht="36">
      <c r="B18" s="73" t="s">
        <v>79</v>
      </c>
      <c r="C18" s="69">
        <v>55.2098279195</v>
      </c>
      <c r="D18" s="70">
        <v>-0.06828744454236979</v>
      </c>
      <c r="F18" s="64" t="s">
        <v>110</v>
      </c>
      <c r="G18" s="65">
        <f>C16+C20</f>
        <v>62.71458456388999</v>
      </c>
      <c r="J18">
        <v>2015</v>
      </c>
    </row>
    <row r="19" spans="2:11" ht="18">
      <c r="B19" s="72" t="s">
        <v>109</v>
      </c>
      <c r="C19" s="69">
        <v>6.00053745675</v>
      </c>
      <c r="D19" s="70">
        <v>-0.2735634542927696</v>
      </c>
      <c r="F19" s="64" t="s">
        <v>112</v>
      </c>
      <c r="G19" s="65">
        <f>G11+G18</f>
        <v>164.14270961774</v>
      </c>
      <c r="J19">
        <v>147.67</v>
      </c>
      <c r="K19" s="94">
        <f>G19/J19-1</f>
        <v>0.11155082019191442</v>
      </c>
    </row>
    <row r="20" spans="2:4" ht="18">
      <c r="B20" s="92" t="s">
        <v>77</v>
      </c>
      <c r="C20" s="91">
        <v>41.023480321129995</v>
      </c>
      <c r="D20" s="90">
        <v>-0.010186213571398817</v>
      </c>
    </row>
    <row r="21" spans="2:4" ht="18">
      <c r="B21" s="72" t="s">
        <v>76</v>
      </c>
      <c r="C21" s="69">
        <v>8.185810142189998</v>
      </c>
      <c r="D21" s="70">
        <v>-0.1428827912871109</v>
      </c>
    </row>
    <row r="22" spans="2:4" ht="54">
      <c r="B22" s="73" t="s">
        <v>92</v>
      </c>
      <c r="C22" s="69">
        <v>96.39065793853</v>
      </c>
      <c r="D22" s="70">
        <v>0.024102272468229824</v>
      </c>
    </row>
    <row r="23" spans="2:4" ht="18">
      <c r="B23" s="74" t="s">
        <v>47</v>
      </c>
      <c r="C23" s="69">
        <v>85.84157704185</v>
      </c>
      <c r="D23" s="70">
        <v>0.045283940108044485</v>
      </c>
    </row>
    <row r="24" spans="2:4" ht="18">
      <c r="B24" s="72" t="s">
        <v>48</v>
      </c>
      <c r="C24" s="69">
        <v>10.549080897</v>
      </c>
      <c r="D24" s="70">
        <v>-0.12086343512527464</v>
      </c>
    </row>
    <row r="25" ht="17.25">
      <c r="B25" s="67" t="s">
        <v>90</v>
      </c>
    </row>
  </sheetData>
  <sheetProtection/>
  <mergeCells count="1">
    <mergeCell ref="B1:D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K23"/>
  <sheetViews>
    <sheetView tabSelected="1" zoomScalePageLayoutView="0" workbookViewId="0" topLeftCell="A7">
      <selection activeCell="B9" sqref="B9:D11"/>
    </sheetView>
  </sheetViews>
  <sheetFormatPr defaultColWidth="9.140625" defaultRowHeight="12.75"/>
  <cols>
    <col min="2" max="2" width="42.8515625" style="67" customWidth="1"/>
    <col min="3" max="3" width="11.140625" style="67" customWidth="1"/>
    <col min="4" max="4" width="15.7109375" style="67" bestFit="1" customWidth="1"/>
    <col min="5" max="6" width="8.8515625" style="67" customWidth="1"/>
  </cols>
  <sheetData>
    <row r="1" spans="2:4" ht="24">
      <c r="B1" s="77" t="s">
        <v>93</v>
      </c>
      <c r="C1" s="78"/>
      <c r="D1" s="78"/>
    </row>
    <row r="2" spans="2:10" ht="18">
      <c r="B2" s="68" t="s">
        <v>82</v>
      </c>
      <c r="C2" s="69" t="s">
        <v>85</v>
      </c>
      <c r="D2" s="70" t="s">
        <v>88</v>
      </c>
      <c r="J2">
        <v>2015</v>
      </c>
    </row>
    <row r="3" spans="2:11" ht="18">
      <c r="B3" s="71" t="s">
        <v>86</v>
      </c>
      <c r="C3" s="69">
        <v>126.19865025387</v>
      </c>
      <c r="D3" s="70">
        <v>0.1446994197886593</v>
      </c>
      <c r="F3" s="66">
        <f>C3+C13</f>
        <v>222.92578706561</v>
      </c>
      <c r="G3" s="64" t="s">
        <v>115</v>
      </c>
      <c r="J3">
        <v>220.08</v>
      </c>
      <c r="K3">
        <f>F3/J3-1</f>
        <v>0.012930693682342786</v>
      </c>
    </row>
    <row r="4" spans="2:4" ht="18">
      <c r="B4" s="72" t="s">
        <v>46</v>
      </c>
      <c r="C4" s="69">
        <v>120.37219062930001</v>
      </c>
      <c r="D4" s="70">
        <v>0.18729526827738852</v>
      </c>
    </row>
    <row r="5" spans="2:4" ht="18">
      <c r="B5" s="72" t="s">
        <v>84</v>
      </c>
      <c r="C5" s="69">
        <v>5.82645962477</v>
      </c>
      <c r="D5" s="70">
        <v>-0.3425766506211261</v>
      </c>
    </row>
    <row r="6" spans="2:4" ht="18">
      <c r="B6" s="72" t="s">
        <v>47</v>
      </c>
      <c r="C6" s="69">
        <v>125.94427631951</v>
      </c>
      <c r="D6" s="70">
        <v>0.1433117656543259</v>
      </c>
    </row>
    <row r="7" spans="2:4" ht="18">
      <c r="B7" s="72" t="s">
        <v>48</v>
      </c>
      <c r="C7" s="69">
        <v>0.25437393636</v>
      </c>
      <c r="D7" s="70">
        <v>1.8684026307314348</v>
      </c>
    </row>
    <row r="8" spans="2:11" ht="18">
      <c r="B8" s="72" t="s">
        <v>109</v>
      </c>
      <c r="C8" s="69">
        <v>56.66305023837</v>
      </c>
      <c r="D8" s="70">
        <v>0.042304991352402066</v>
      </c>
      <c r="J8">
        <v>2015</v>
      </c>
      <c r="K8" s="64" t="s">
        <v>114</v>
      </c>
    </row>
    <row r="9" spans="2:11" ht="18">
      <c r="B9" s="89" t="s">
        <v>75</v>
      </c>
      <c r="C9" s="69">
        <v>66.08798640316</v>
      </c>
      <c r="D9" s="70">
        <v>0.256598349307793</v>
      </c>
      <c r="F9" s="66">
        <f>C9+C19</f>
        <v>113.17431843697</v>
      </c>
      <c r="I9">
        <v>108087.7401275</v>
      </c>
      <c r="J9" s="65">
        <f>I9/1000</f>
        <v>108.0877401275</v>
      </c>
      <c r="K9" s="94">
        <f>F9/J9-1</f>
        <v>0.047059715592812745</v>
      </c>
    </row>
    <row r="10" spans="2:11" ht="18">
      <c r="B10" s="89" t="s">
        <v>72</v>
      </c>
      <c r="C10" s="69">
        <v>35.018032129519995</v>
      </c>
      <c r="D10" s="70">
        <v>0.11684994800514525</v>
      </c>
      <c r="F10" s="66">
        <f>C10+C20</f>
        <v>51.96528357474999</v>
      </c>
      <c r="G10" s="67" t="s">
        <v>98</v>
      </c>
      <c r="I10">
        <v>53003.96479562</v>
      </c>
      <c r="J10" s="65">
        <f>I10/1000</f>
        <v>53.00396479562</v>
      </c>
      <c r="K10" s="94">
        <f>F10/J10-1</f>
        <v>-0.019596292935351145</v>
      </c>
    </row>
    <row r="11" spans="2:11" ht="18">
      <c r="B11" s="89" t="s">
        <v>54</v>
      </c>
      <c r="C11" s="69">
        <v>28.76549063865</v>
      </c>
      <c r="D11" s="70">
        <v>0.5387920748771147</v>
      </c>
      <c r="F11" s="66">
        <f>C11+C21</f>
        <v>58.592973929219994</v>
      </c>
      <c r="G11" s="64" t="s">
        <v>113</v>
      </c>
      <c r="H11" s="65"/>
      <c r="I11">
        <v>52092.74374465</v>
      </c>
      <c r="J11" s="65">
        <f>I11/1000</f>
        <v>52.092743744649994</v>
      </c>
      <c r="K11" s="94">
        <f>F11/J11-1</f>
        <v>0.12478187396757323</v>
      </c>
    </row>
    <row r="12" spans="2:4" ht="18">
      <c r="B12" s="72" t="s">
        <v>55</v>
      </c>
      <c r="C12" s="69">
        <v>1.19671583504</v>
      </c>
      <c r="D12" s="70">
        <v>-0.1764168635826634</v>
      </c>
    </row>
    <row r="13" spans="2:4" ht="18">
      <c r="B13" s="79" t="s">
        <v>87</v>
      </c>
      <c r="C13" s="69">
        <v>96.72713681174001</v>
      </c>
      <c r="D13" s="70">
        <v>-0.11930018953263588</v>
      </c>
    </row>
    <row r="14" spans="2:4" ht="18">
      <c r="B14" s="72" t="s">
        <v>46</v>
      </c>
      <c r="C14" s="69">
        <v>89.27360658523</v>
      </c>
      <c r="D14" s="70">
        <v>-0.08769962517142893</v>
      </c>
    </row>
    <row r="15" spans="2:4" ht="18">
      <c r="B15" s="74" t="s">
        <v>84</v>
      </c>
      <c r="C15" s="69">
        <v>7.453530226399999</v>
      </c>
      <c r="D15" s="70">
        <v>-0.3775426489179573</v>
      </c>
    </row>
    <row r="16" spans="2:4" ht="18">
      <c r="B16" s="74" t="s">
        <v>47</v>
      </c>
      <c r="C16" s="69">
        <v>94.14701142175998</v>
      </c>
      <c r="D16" s="70">
        <v>-0.122104859577578</v>
      </c>
    </row>
    <row r="17" spans="2:4" ht="18">
      <c r="B17" s="72" t="s">
        <v>48</v>
      </c>
      <c r="C17" s="69">
        <v>2.5801253910199997</v>
      </c>
      <c r="D17" s="70">
        <v>-0.003084972865752711</v>
      </c>
    </row>
    <row r="18" spans="2:4" ht="18">
      <c r="B18" s="72" t="s">
        <v>109</v>
      </c>
      <c r="C18" s="69">
        <v>47.23989963806</v>
      </c>
      <c r="D18" s="70">
        <v>-0.10125354301534728</v>
      </c>
    </row>
    <row r="19" spans="2:4" ht="18">
      <c r="B19" s="92" t="s">
        <v>75</v>
      </c>
      <c r="C19" s="91">
        <v>47.086332033809995</v>
      </c>
      <c r="D19" s="90">
        <v>-0.1515207437838043</v>
      </c>
    </row>
    <row r="20" spans="2:4" ht="18">
      <c r="B20" s="92" t="s">
        <v>72</v>
      </c>
      <c r="C20" s="91">
        <v>16.94725144523</v>
      </c>
      <c r="D20" s="90">
        <v>-0.21720542770199813</v>
      </c>
    </row>
    <row r="21" spans="2:4" ht="18">
      <c r="B21" s="92" t="s">
        <v>54</v>
      </c>
      <c r="C21" s="91">
        <v>29.827483290569997</v>
      </c>
      <c r="D21" s="90">
        <v>-0.10693994988204125</v>
      </c>
    </row>
    <row r="22" spans="2:4" ht="18">
      <c r="B22" s="72" t="s">
        <v>55</v>
      </c>
      <c r="C22" s="69">
        <v>0.10886780601999999</v>
      </c>
      <c r="D22" s="70">
        <v>-0.24030777603489062</v>
      </c>
    </row>
    <row r="23" ht="17.25">
      <c r="B23" s="67" t="s">
        <v>90</v>
      </c>
    </row>
  </sheetData>
  <sheetProtection/>
  <mergeCells count="1">
    <mergeCell ref="B1:D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G42"/>
  <sheetViews>
    <sheetView zoomScalePageLayoutView="0" workbookViewId="0" topLeftCell="A1">
      <selection activeCell="P1" sqref="P1"/>
    </sheetView>
  </sheetViews>
  <sheetFormatPr defaultColWidth="9.140625" defaultRowHeight="12.75"/>
  <cols>
    <col min="1" max="1" width="13.7109375" style="0" customWidth="1"/>
    <col min="6" max="6" width="11.00390625" style="0" customWidth="1"/>
    <col min="13" max="13" width="10.7109375" style="0" customWidth="1"/>
    <col min="16" max="16" width="12.7109375" style="0" customWidth="1"/>
    <col min="18" max="18" width="11.421875" style="0" customWidth="1"/>
    <col min="21" max="21" width="10.7109375" style="0" customWidth="1"/>
    <col min="22" max="22" width="13.421875" style="0" customWidth="1"/>
    <col min="24" max="24" width="10.28125" style="0" customWidth="1"/>
    <col min="25" max="25" width="12.28125" style="0" customWidth="1"/>
    <col min="26" max="26" width="10.8515625" style="0" customWidth="1"/>
    <col min="27" max="27" width="10.7109375" style="0" customWidth="1"/>
    <col min="30" max="30" width="12.57421875" style="0" customWidth="1"/>
    <col min="33" max="33" width="11.421875" style="0" customWidth="1"/>
  </cols>
  <sheetData>
    <row r="1" spans="1:33" s="80" customFormat="1" ht="57">
      <c r="A1" s="81" t="s">
        <v>82</v>
      </c>
      <c r="B1" s="82" t="s">
        <v>86</v>
      </c>
      <c r="C1" s="83" t="s">
        <v>95</v>
      </c>
      <c r="D1" s="83" t="s">
        <v>96</v>
      </c>
      <c r="E1" s="83" t="s">
        <v>94</v>
      </c>
      <c r="F1" s="83" t="s">
        <v>97</v>
      </c>
      <c r="G1" s="83" t="s">
        <v>98</v>
      </c>
      <c r="H1" s="83" t="s">
        <v>99</v>
      </c>
      <c r="I1" s="84" t="s">
        <v>100</v>
      </c>
      <c r="J1" s="83" t="s">
        <v>95</v>
      </c>
      <c r="K1" s="85" t="s">
        <v>96</v>
      </c>
      <c r="L1" s="83" t="s">
        <v>94</v>
      </c>
      <c r="M1" s="83" t="s">
        <v>97</v>
      </c>
      <c r="N1" s="83" t="s">
        <v>98</v>
      </c>
      <c r="O1" s="83" t="s">
        <v>101</v>
      </c>
      <c r="P1" s="82" t="s">
        <v>52</v>
      </c>
      <c r="Q1" s="83" t="s">
        <v>94</v>
      </c>
      <c r="R1" s="83" t="s">
        <v>102</v>
      </c>
      <c r="S1" s="82" t="s">
        <v>103</v>
      </c>
      <c r="T1" s="83" t="s">
        <v>94</v>
      </c>
      <c r="U1" s="83" t="s">
        <v>102</v>
      </c>
      <c r="V1" s="82" t="s">
        <v>106</v>
      </c>
      <c r="W1" s="83" t="s">
        <v>104</v>
      </c>
      <c r="X1" s="83" t="s">
        <v>105</v>
      </c>
      <c r="Y1" s="82" t="s">
        <v>53</v>
      </c>
      <c r="Z1" s="83" t="s">
        <v>94</v>
      </c>
      <c r="AA1" s="83" t="s">
        <v>102</v>
      </c>
      <c r="AB1" s="82" t="s">
        <v>107</v>
      </c>
      <c r="AC1" s="83" t="s">
        <v>94</v>
      </c>
      <c r="AD1" s="83" t="s">
        <v>102</v>
      </c>
      <c r="AE1" s="82" t="s">
        <v>108</v>
      </c>
      <c r="AF1" s="85" t="s">
        <v>104</v>
      </c>
      <c r="AG1" s="83" t="s">
        <v>105</v>
      </c>
    </row>
    <row r="2" spans="1:33" ht="42.75">
      <c r="A2" s="87" t="s">
        <v>80</v>
      </c>
      <c r="B2" s="88">
        <v>44386.10332085</v>
      </c>
      <c r="C2" s="88">
        <v>42901.25073887</v>
      </c>
      <c r="D2" s="88">
        <v>1484.85258129</v>
      </c>
      <c r="E2" s="88">
        <v>20213.58704396</v>
      </c>
      <c r="F2" s="88">
        <v>21195.558107779998</v>
      </c>
      <c r="G2" s="88">
        <v>8875.80100471</v>
      </c>
      <c r="H2" s="88">
        <v>11517.51572559</v>
      </c>
      <c r="I2" s="88">
        <v>45789.003158839994</v>
      </c>
      <c r="J2" s="88">
        <v>42584.54386556</v>
      </c>
      <c r="K2" s="88">
        <v>3204.45929334</v>
      </c>
      <c r="L2" s="88">
        <v>25203.124126029998</v>
      </c>
      <c r="M2" s="88">
        <v>18524.62884566</v>
      </c>
      <c r="N2" s="88">
        <v>5495.47557951</v>
      </c>
      <c r="O2" s="88">
        <v>12906.91608862</v>
      </c>
      <c r="P2" s="88">
        <v>42033.69797676</v>
      </c>
      <c r="Q2" s="88">
        <v>25880.134566380002</v>
      </c>
      <c r="R2" s="88">
        <v>12903.55208335</v>
      </c>
      <c r="S2" s="88">
        <v>43508.872699010004</v>
      </c>
      <c r="T2" s="88">
        <v>16081.710215950001</v>
      </c>
      <c r="U2" s="88">
        <v>19414.22683185</v>
      </c>
      <c r="V2" s="88">
        <v>85542.57067577001</v>
      </c>
      <c r="W2" s="88">
        <v>82874.46927795</v>
      </c>
      <c r="X2" s="88">
        <v>2668.10139732</v>
      </c>
      <c r="Y2" s="88">
        <v>20522.74699032</v>
      </c>
      <c r="Z2" s="88">
        <v>9658.89770879</v>
      </c>
      <c r="AA2" s="88">
        <v>9074.92290658</v>
      </c>
      <c r="AB2" s="88">
        <v>27828.48898361</v>
      </c>
      <c r="AC2" s="88">
        <v>4042.59915495</v>
      </c>
      <c r="AD2" s="88">
        <v>16528.240899459997</v>
      </c>
      <c r="AE2" s="88">
        <v>48409.46920258</v>
      </c>
      <c r="AF2" s="88">
        <v>40076.7417125</v>
      </c>
      <c r="AG2" s="88">
        <v>8332.7274907</v>
      </c>
    </row>
    <row r="3" spans="1:33" ht="14.25">
      <c r="A3" s="86" t="s">
        <v>14</v>
      </c>
      <c r="B3" s="88">
        <v>6754.49025143</v>
      </c>
      <c r="C3" s="88">
        <v>6566.507140520001</v>
      </c>
      <c r="D3" s="88">
        <v>187.98311091</v>
      </c>
      <c r="E3" s="88">
        <v>2957.8792409400003</v>
      </c>
      <c r="F3" s="88">
        <v>3490.37355852</v>
      </c>
      <c r="G3" s="88">
        <v>1438.8899545</v>
      </c>
      <c r="H3" s="88">
        <v>1963.11266949</v>
      </c>
      <c r="I3" s="88">
        <v>5047.07676451</v>
      </c>
      <c r="J3" s="88">
        <v>4698.212933</v>
      </c>
      <c r="K3" s="88">
        <v>348.86383147000004</v>
      </c>
      <c r="L3" s="88">
        <v>2176.8887528600003</v>
      </c>
      <c r="M3" s="88">
        <v>2630.63507553</v>
      </c>
      <c r="N3" s="88">
        <v>933.8047132</v>
      </c>
      <c r="O3" s="88">
        <v>1677.35382049</v>
      </c>
      <c r="P3" s="88">
        <v>4059.81893032</v>
      </c>
      <c r="Q3" s="88">
        <v>2091.72090304</v>
      </c>
      <c r="R3" s="88">
        <v>1706.2755065899998</v>
      </c>
      <c r="S3" s="88">
        <v>5821.3143785</v>
      </c>
      <c r="T3" s="88">
        <v>621.31855412</v>
      </c>
      <c r="U3" s="88">
        <v>3641.1995928200004</v>
      </c>
      <c r="V3" s="88">
        <v>9881.13330884</v>
      </c>
      <c r="W3" s="88">
        <v>9701.22158148</v>
      </c>
      <c r="X3" s="88">
        <v>179.91172730000002</v>
      </c>
      <c r="Y3" s="88">
        <v>2084.45344723</v>
      </c>
      <c r="Z3" s="88">
        <v>697.30759387</v>
      </c>
      <c r="AA3" s="88">
        <v>1227.7175942000001</v>
      </c>
      <c r="AB3" s="88">
        <v>2984.98897937</v>
      </c>
      <c r="AC3" s="88">
        <v>135.87826223</v>
      </c>
      <c r="AD3" s="88">
        <v>2085.34307691</v>
      </c>
      <c r="AE3" s="88">
        <v>5069.44242955</v>
      </c>
      <c r="AF3" s="88">
        <v>4613.4424025299995</v>
      </c>
      <c r="AG3" s="88">
        <v>456.00002711</v>
      </c>
    </row>
    <row r="4" spans="1:33" ht="14.25">
      <c r="A4" s="86" t="s">
        <v>36</v>
      </c>
      <c r="B4" s="88">
        <v>5275.854931020001</v>
      </c>
      <c r="C4" s="88">
        <v>5051.23307043</v>
      </c>
      <c r="D4" s="88">
        <v>224.62186056000002</v>
      </c>
      <c r="E4" s="88">
        <v>1970.17131546</v>
      </c>
      <c r="F4" s="88">
        <v>3297.73363377</v>
      </c>
      <c r="G4" s="88">
        <v>1461.37424497</v>
      </c>
      <c r="H4" s="88">
        <v>1738.45258627</v>
      </c>
      <c r="I4" s="88">
        <v>4470.90726829</v>
      </c>
      <c r="J4" s="88">
        <v>3925.16055709</v>
      </c>
      <c r="K4" s="88">
        <v>545.74671115</v>
      </c>
      <c r="L4" s="88">
        <v>2105.20029634</v>
      </c>
      <c r="M4" s="88">
        <v>2358.79370702</v>
      </c>
      <c r="N4" s="88">
        <v>692.81175995</v>
      </c>
      <c r="O4" s="88">
        <v>1640.25498293</v>
      </c>
      <c r="P4" s="88">
        <v>3516.22197611</v>
      </c>
      <c r="Q4" s="88">
        <v>2026.52205716</v>
      </c>
      <c r="R4" s="88">
        <v>1390.6188292699999</v>
      </c>
      <c r="S4" s="88">
        <v>2716.94856521</v>
      </c>
      <c r="T4" s="88">
        <v>713.7242265499999</v>
      </c>
      <c r="U4" s="88">
        <v>1931.1547957999999</v>
      </c>
      <c r="V4" s="88">
        <v>6233.170541310001</v>
      </c>
      <c r="W4" s="88">
        <v>6151.60442497</v>
      </c>
      <c r="X4" s="88">
        <v>81.56611638</v>
      </c>
      <c r="Y4" s="88">
        <v>2103.7780885899997</v>
      </c>
      <c r="Z4" s="88">
        <v>902.1346776900001</v>
      </c>
      <c r="AA4" s="88">
        <v>1147.14766384</v>
      </c>
      <c r="AB4" s="88">
        <v>1944.31595863</v>
      </c>
      <c r="AC4" s="88">
        <v>127.08227903</v>
      </c>
      <c r="AD4" s="88">
        <v>1802.23780738</v>
      </c>
      <c r="AE4" s="88">
        <v>4048.0940481999996</v>
      </c>
      <c r="AF4" s="88">
        <v>3769.09498219</v>
      </c>
      <c r="AG4" s="88">
        <v>278.999066</v>
      </c>
    </row>
    <row r="5" spans="1:33" ht="14.25">
      <c r="A5" s="86" t="s">
        <v>15</v>
      </c>
      <c r="B5" s="88">
        <v>5098.39575252</v>
      </c>
      <c r="C5" s="88">
        <v>4874.5944908</v>
      </c>
      <c r="D5" s="88">
        <v>223.80126166</v>
      </c>
      <c r="E5" s="88">
        <v>2332.67803958</v>
      </c>
      <c r="F5" s="88">
        <v>2735.0929249</v>
      </c>
      <c r="G5" s="88">
        <v>1322.96491011</v>
      </c>
      <c r="H5" s="88">
        <v>1264.75254642</v>
      </c>
      <c r="I5" s="88">
        <v>3195.6463001300003</v>
      </c>
      <c r="J5" s="88">
        <v>3009.34249397</v>
      </c>
      <c r="K5" s="88">
        <v>186.30380616999997</v>
      </c>
      <c r="L5" s="88">
        <v>982.69038773</v>
      </c>
      <c r="M5" s="88">
        <v>2208.96780498</v>
      </c>
      <c r="N5" s="88">
        <v>761.8207360700001</v>
      </c>
      <c r="O5" s="88">
        <v>1432.52711406</v>
      </c>
      <c r="P5" s="88">
        <v>2367.77719719</v>
      </c>
      <c r="Q5" s="88">
        <v>1086.66283933</v>
      </c>
      <c r="R5" s="88">
        <v>1225.04148089</v>
      </c>
      <c r="S5" s="88">
        <v>3190.50964281</v>
      </c>
      <c r="T5" s="88">
        <v>525.6910174</v>
      </c>
      <c r="U5" s="88">
        <v>2585.928679</v>
      </c>
      <c r="V5" s="88">
        <v>5558.286841</v>
      </c>
      <c r="W5" s="88">
        <v>5526.69238483</v>
      </c>
      <c r="X5" s="88">
        <v>31.59445623</v>
      </c>
      <c r="Y5" s="88">
        <v>1963.78569457</v>
      </c>
      <c r="Z5" s="88">
        <v>554.4572639500001</v>
      </c>
      <c r="AA5" s="88">
        <v>1395.0374116500002</v>
      </c>
      <c r="AB5" s="88">
        <v>2304.06002396</v>
      </c>
      <c r="AC5" s="88">
        <v>425.56429998000004</v>
      </c>
      <c r="AD5" s="88">
        <v>1869.12129858</v>
      </c>
      <c r="AE5" s="88">
        <v>4267.84571753</v>
      </c>
      <c r="AF5" s="88">
        <v>4170.29009723</v>
      </c>
      <c r="AG5" s="88">
        <v>97.55562037</v>
      </c>
    </row>
    <row r="6" spans="1:33" ht="14.25">
      <c r="A6" s="86" t="s">
        <v>24</v>
      </c>
      <c r="B6" s="88">
        <v>4039.59657017</v>
      </c>
      <c r="C6" s="88">
        <v>3789.47560978</v>
      </c>
      <c r="D6" s="88">
        <v>250.12096044999998</v>
      </c>
      <c r="E6" s="88">
        <v>1411.2704209400001</v>
      </c>
      <c r="F6" s="88">
        <v>2625.54348407</v>
      </c>
      <c r="G6" s="88">
        <v>1253.52661797</v>
      </c>
      <c r="H6" s="88">
        <v>1292.54043879</v>
      </c>
      <c r="I6" s="88">
        <v>3742.91897998</v>
      </c>
      <c r="J6" s="88">
        <v>3559.5593683800003</v>
      </c>
      <c r="K6" s="88">
        <v>183.35961178</v>
      </c>
      <c r="L6" s="88">
        <v>1722.63713903</v>
      </c>
      <c r="M6" s="88">
        <v>2018.7219686199999</v>
      </c>
      <c r="N6" s="88">
        <v>706.0343835399999</v>
      </c>
      <c r="O6" s="88">
        <v>1297.2808533099999</v>
      </c>
      <c r="P6" s="88">
        <v>2027.70213202</v>
      </c>
      <c r="Q6" s="88">
        <v>801.76750017</v>
      </c>
      <c r="R6" s="88">
        <v>1140.64825905</v>
      </c>
      <c r="S6" s="88">
        <v>2208.48050836</v>
      </c>
      <c r="T6" s="88">
        <v>230.93863380000002</v>
      </c>
      <c r="U6" s="88">
        <v>1930.27576472</v>
      </c>
      <c r="V6" s="88">
        <v>4236.18263932</v>
      </c>
      <c r="W6" s="88">
        <v>4216.38364493</v>
      </c>
      <c r="X6" s="88">
        <v>19.79899438</v>
      </c>
      <c r="Y6" s="88">
        <v>1019.19545303</v>
      </c>
      <c r="Z6" s="88">
        <v>241.15248353</v>
      </c>
      <c r="AA6" s="88">
        <v>755.5535093</v>
      </c>
      <c r="AB6" s="88">
        <v>1118.14998841</v>
      </c>
      <c r="AC6" s="88">
        <v>71.60878482</v>
      </c>
      <c r="AD6" s="88">
        <v>1041.36595675</v>
      </c>
      <c r="AE6" s="88">
        <v>2137.34544147</v>
      </c>
      <c r="AF6" s="88">
        <v>2036.83496701</v>
      </c>
      <c r="AG6" s="88">
        <v>100.51047445</v>
      </c>
    </row>
    <row r="7" spans="1:33" ht="14.25">
      <c r="A7" s="86" t="s">
        <v>9</v>
      </c>
      <c r="B7" s="88">
        <v>4278.24101736</v>
      </c>
      <c r="C7" s="88">
        <v>3909.13395583</v>
      </c>
      <c r="D7" s="88">
        <v>369.10706156</v>
      </c>
      <c r="E7" s="88">
        <v>1994.50930209</v>
      </c>
      <c r="F7" s="88">
        <v>2280.8644007800003</v>
      </c>
      <c r="G7" s="88">
        <v>1130.74077352</v>
      </c>
      <c r="H7" s="88">
        <v>1092.957856</v>
      </c>
      <c r="I7" s="88">
        <v>3080.10899196</v>
      </c>
      <c r="J7" s="88">
        <v>2766.31570333</v>
      </c>
      <c r="K7" s="88">
        <v>313.79328863999996</v>
      </c>
      <c r="L7" s="88">
        <v>1362.8392152899999</v>
      </c>
      <c r="M7" s="88">
        <v>1697.5719720499999</v>
      </c>
      <c r="N7" s="88">
        <v>597.0046740299999</v>
      </c>
      <c r="O7" s="88">
        <v>1090.4198868199999</v>
      </c>
      <c r="P7" s="88">
        <v>2520.3526448400003</v>
      </c>
      <c r="Q7" s="88">
        <v>1421.35283066</v>
      </c>
      <c r="R7" s="88">
        <v>1031.43768306</v>
      </c>
      <c r="S7" s="88">
        <v>2480.26877375</v>
      </c>
      <c r="T7" s="88">
        <v>335.35833658999996</v>
      </c>
      <c r="U7" s="88">
        <v>2067.03256135</v>
      </c>
      <c r="V7" s="88">
        <v>5000.62141757</v>
      </c>
      <c r="W7" s="88">
        <v>4918.931606720001</v>
      </c>
      <c r="X7" s="88">
        <v>81.68981081999999</v>
      </c>
      <c r="Y7" s="88">
        <v>1295.0802577</v>
      </c>
      <c r="Z7" s="88">
        <v>581.6202423</v>
      </c>
      <c r="AA7" s="88">
        <v>696.01628337</v>
      </c>
      <c r="AB7" s="88">
        <v>1442.04273216</v>
      </c>
      <c r="AC7" s="88">
        <v>99.42709429000001</v>
      </c>
      <c r="AD7" s="88">
        <v>1337.48331386</v>
      </c>
      <c r="AE7" s="88">
        <v>2737.12298881</v>
      </c>
      <c r="AF7" s="88">
        <v>2546.4430344</v>
      </c>
      <c r="AG7" s="88">
        <v>190.67995443</v>
      </c>
    </row>
    <row r="8" spans="1:33" ht="14.25">
      <c r="A8" s="86" t="s">
        <v>31</v>
      </c>
      <c r="B8" s="88">
        <v>3546.8008976300002</v>
      </c>
      <c r="C8" s="88">
        <v>3286.9215375500003</v>
      </c>
      <c r="D8" s="88">
        <v>259.87936011</v>
      </c>
      <c r="E8" s="88">
        <v>1433.98947983</v>
      </c>
      <c r="F8" s="88">
        <v>2087.3181125799997</v>
      </c>
      <c r="G8" s="88">
        <v>1352.6697363800001</v>
      </c>
      <c r="H8" s="88">
        <v>677.7892663</v>
      </c>
      <c r="I8" s="88">
        <v>1734.66789063</v>
      </c>
      <c r="J8" s="88">
        <v>1571.1037061400002</v>
      </c>
      <c r="K8" s="88">
        <v>163.56418449</v>
      </c>
      <c r="L8" s="88">
        <v>778.9035993099999</v>
      </c>
      <c r="M8" s="88">
        <v>954.72845797</v>
      </c>
      <c r="N8" s="88">
        <v>404.08766898000005</v>
      </c>
      <c r="O8" s="88">
        <v>543.64696511</v>
      </c>
      <c r="P8" s="88">
        <v>2133.19122281</v>
      </c>
      <c r="Q8" s="88">
        <v>1138.75483134</v>
      </c>
      <c r="R8" s="88">
        <v>922.5564471900001</v>
      </c>
      <c r="S8" s="88">
        <v>3582.63918768</v>
      </c>
      <c r="T8" s="88">
        <v>1066.9605699400001</v>
      </c>
      <c r="U8" s="88">
        <v>2429.16002488</v>
      </c>
      <c r="V8" s="88">
        <v>5715.830408399999</v>
      </c>
      <c r="W8" s="88">
        <v>5662.770189989999</v>
      </c>
      <c r="X8" s="88">
        <v>53.06021844</v>
      </c>
      <c r="Y8" s="88">
        <v>869.5891329</v>
      </c>
      <c r="Z8" s="88">
        <v>336.15483529</v>
      </c>
      <c r="AA8" s="88">
        <v>529.42971689</v>
      </c>
      <c r="AB8" s="88">
        <v>1214.0003161099999</v>
      </c>
      <c r="AC8" s="88">
        <v>46.22961211</v>
      </c>
      <c r="AD8" s="88">
        <v>1164.71242897</v>
      </c>
      <c r="AE8" s="88">
        <v>2083.58944798</v>
      </c>
      <c r="AF8" s="88">
        <v>2005.2212296700002</v>
      </c>
      <c r="AG8" s="88">
        <v>78.36821836</v>
      </c>
    </row>
    <row r="9" spans="1:33" ht="14.25">
      <c r="A9" s="86" t="s">
        <v>5</v>
      </c>
      <c r="B9" s="88">
        <v>3466.8895063600003</v>
      </c>
      <c r="C9" s="88">
        <v>3322.5427191599997</v>
      </c>
      <c r="D9" s="88">
        <v>144.34678718</v>
      </c>
      <c r="E9" s="88">
        <v>1554.11132672</v>
      </c>
      <c r="F9" s="88">
        <v>1906.8152267799999</v>
      </c>
      <c r="G9" s="88">
        <v>1231.64461366</v>
      </c>
      <c r="H9" s="88">
        <v>627.84429425</v>
      </c>
      <c r="I9" s="88">
        <v>1570.04259647</v>
      </c>
      <c r="J9" s="88">
        <v>1458.6519018499998</v>
      </c>
      <c r="K9" s="88">
        <v>111.39069463</v>
      </c>
      <c r="L9" s="88">
        <v>495.686555</v>
      </c>
      <c r="M9" s="88">
        <v>1074.2196109200002</v>
      </c>
      <c r="N9" s="88">
        <v>447.41234736</v>
      </c>
      <c r="O9" s="88">
        <v>622.40910282</v>
      </c>
      <c r="P9" s="88">
        <v>1795.6712996600002</v>
      </c>
      <c r="Q9" s="88">
        <v>911.0300288999999</v>
      </c>
      <c r="R9" s="88">
        <v>833.70253512</v>
      </c>
      <c r="S9" s="88">
        <v>2800.71718387</v>
      </c>
      <c r="T9" s="88">
        <v>468.91204409</v>
      </c>
      <c r="U9" s="88">
        <v>2217.05839135</v>
      </c>
      <c r="V9" s="88">
        <v>4596.38848451</v>
      </c>
      <c r="W9" s="88">
        <v>4573.23399362</v>
      </c>
      <c r="X9" s="88">
        <v>23.154490940000002</v>
      </c>
      <c r="Y9" s="88">
        <v>603.16088324</v>
      </c>
      <c r="Z9" s="88">
        <v>297.64575897000003</v>
      </c>
      <c r="AA9" s="88">
        <v>302.9935038</v>
      </c>
      <c r="AB9" s="88">
        <v>757.71355331</v>
      </c>
      <c r="AC9" s="88">
        <v>59.92065408</v>
      </c>
      <c r="AD9" s="88">
        <v>694.6482384400001</v>
      </c>
      <c r="AE9" s="88">
        <v>1360.87443654</v>
      </c>
      <c r="AF9" s="88">
        <v>1327.26850616</v>
      </c>
      <c r="AG9" s="88">
        <v>33.605930380000004</v>
      </c>
    </row>
    <row r="10" spans="1:33" ht="14.25">
      <c r="A10" s="86" t="s">
        <v>18</v>
      </c>
      <c r="B10" s="88">
        <v>4034.55388486</v>
      </c>
      <c r="C10" s="88">
        <v>3836.35954822</v>
      </c>
      <c r="D10" s="88">
        <v>198.19433657</v>
      </c>
      <c r="E10" s="88">
        <v>2192.95618692</v>
      </c>
      <c r="F10" s="88">
        <v>1839.8876803199998</v>
      </c>
      <c r="G10" s="88">
        <v>1041.61381426</v>
      </c>
      <c r="H10" s="88">
        <v>687.66056062</v>
      </c>
      <c r="I10" s="88">
        <v>1876.18943685</v>
      </c>
      <c r="J10" s="88">
        <v>1728.46490401</v>
      </c>
      <c r="K10" s="88">
        <v>147.72453294</v>
      </c>
      <c r="L10" s="88">
        <v>688.6106828</v>
      </c>
      <c r="M10" s="88">
        <v>1186.2135105999998</v>
      </c>
      <c r="N10" s="88">
        <v>472.66919499</v>
      </c>
      <c r="O10" s="88">
        <v>708.16425624</v>
      </c>
      <c r="P10" s="88">
        <v>1472.13590789</v>
      </c>
      <c r="Q10" s="88">
        <v>641.38130849</v>
      </c>
      <c r="R10" s="88">
        <v>769.34278977</v>
      </c>
      <c r="S10" s="88">
        <v>2261.22599464</v>
      </c>
      <c r="T10" s="88">
        <v>195.25813735</v>
      </c>
      <c r="U10" s="88">
        <v>1993.57922618</v>
      </c>
      <c r="V10" s="88">
        <v>3733.36190251</v>
      </c>
      <c r="W10" s="88">
        <v>3718.1189674400002</v>
      </c>
      <c r="X10" s="88">
        <v>15.242935039999999</v>
      </c>
      <c r="Y10" s="88">
        <v>538.48386913</v>
      </c>
      <c r="Z10" s="88">
        <v>186.11550324</v>
      </c>
      <c r="AA10" s="88">
        <v>346.99910726</v>
      </c>
      <c r="AB10" s="88">
        <v>920.7448043400001</v>
      </c>
      <c r="AC10" s="88">
        <v>119.93791682</v>
      </c>
      <c r="AD10" s="88">
        <v>791.91457973</v>
      </c>
      <c r="AE10" s="88">
        <v>1459.22867443</v>
      </c>
      <c r="AF10" s="88">
        <v>1418.49469864</v>
      </c>
      <c r="AG10" s="88">
        <v>40.73397584000001</v>
      </c>
    </row>
    <row r="11" spans="1:33" ht="14.25">
      <c r="A11" s="86" t="s">
        <v>33</v>
      </c>
      <c r="B11" s="88">
        <v>2696.6005976</v>
      </c>
      <c r="C11" s="88">
        <v>2439.85317749</v>
      </c>
      <c r="D11" s="88">
        <v>256.74742011</v>
      </c>
      <c r="E11" s="88">
        <v>1112.32068132</v>
      </c>
      <c r="F11" s="88">
        <v>1577.54943805</v>
      </c>
      <c r="G11" s="88">
        <v>718.1198167699999</v>
      </c>
      <c r="H11" s="88">
        <v>817.9265242</v>
      </c>
      <c r="I11" s="88">
        <v>2164.95828775</v>
      </c>
      <c r="J11" s="88">
        <v>1819.31632222</v>
      </c>
      <c r="K11" s="88">
        <v>345.64196556999997</v>
      </c>
      <c r="L11" s="88">
        <v>971.74808505</v>
      </c>
      <c r="M11" s="88">
        <v>1182.26517034</v>
      </c>
      <c r="N11" s="88">
        <v>408.34666012</v>
      </c>
      <c r="O11" s="88">
        <v>768.64587391</v>
      </c>
      <c r="P11" s="88">
        <v>2194.70418259</v>
      </c>
      <c r="Q11" s="88">
        <v>1392.7301516199998</v>
      </c>
      <c r="R11" s="88">
        <v>738.54490531</v>
      </c>
      <c r="S11" s="88">
        <v>3363.0922420399997</v>
      </c>
      <c r="T11" s="88">
        <v>1789.35265612</v>
      </c>
      <c r="U11" s="88">
        <v>1461.64730937</v>
      </c>
      <c r="V11" s="88">
        <v>5557.79642366</v>
      </c>
      <c r="W11" s="88">
        <v>5517.32753535</v>
      </c>
      <c r="X11" s="88">
        <v>40.46888826</v>
      </c>
      <c r="Y11" s="88">
        <v>987.94120708</v>
      </c>
      <c r="Z11" s="88">
        <v>488.53111851</v>
      </c>
      <c r="AA11" s="88">
        <v>481.69389472</v>
      </c>
      <c r="AB11" s="88">
        <v>1195.54926049</v>
      </c>
      <c r="AC11" s="88">
        <v>231.68172232</v>
      </c>
      <c r="AD11" s="88">
        <v>953.23693251</v>
      </c>
      <c r="AE11" s="88">
        <v>2183.49046756</v>
      </c>
      <c r="AF11" s="88">
        <v>2082.55750443</v>
      </c>
      <c r="AG11" s="88">
        <v>100.93296315</v>
      </c>
    </row>
    <row r="12" spans="1:33" ht="14.25">
      <c r="A12" s="86" t="s">
        <v>4</v>
      </c>
      <c r="B12" s="88">
        <v>2910.80412759</v>
      </c>
      <c r="C12" s="88">
        <v>2764.250918</v>
      </c>
      <c r="D12" s="88">
        <v>146.55320963</v>
      </c>
      <c r="E12" s="88">
        <v>1355.880885</v>
      </c>
      <c r="F12" s="88">
        <v>1553.35947833</v>
      </c>
      <c r="G12" s="88">
        <v>910.43539936</v>
      </c>
      <c r="H12" s="88">
        <v>587.3639090199999</v>
      </c>
      <c r="I12" s="88">
        <v>3142.3340646799998</v>
      </c>
      <c r="J12" s="88">
        <v>2644.20074259</v>
      </c>
      <c r="K12" s="88">
        <v>498.13332207999997</v>
      </c>
      <c r="L12" s="88">
        <v>1913.36222385</v>
      </c>
      <c r="M12" s="88">
        <v>1225.1770564</v>
      </c>
      <c r="N12" s="88">
        <v>554.4227532799999</v>
      </c>
      <c r="O12" s="88">
        <v>659.60279357</v>
      </c>
      <c r="P12" s="88">
        <v>1567.12812346</v>
      </c>
      <c r="Q12" s="88">
        <v>792.28385184</v>
      </c>
      <c r="R12" s="88">
        <v>692.8208495599999</v>
      </c>
      <c r="S12" s="88">
        <v>1910.17906343</v>
      </c>
      <c r="T12" s="88">
        <v>188.38088032</v>
      </c>
      <c r="U12" s="88">
        <v>1683.52312692</v>
      </c>
      <c r="V12" s="88">
        <v>3477.30718888</v>
      </c>
      <c r="W12" s="88">
        <v>3427.3408216</v>
      </c>
      <c r="X12" s="88">
        <v>49.96636726</v>
      </c>
      <c r="Y12" s="88">
        <v>702.0639490499999</v>
      </c>
      <c r="Z12" s="88">
        <v>313.71886812</v>
      </c>
      <c r="AA12" s="88">
        <v>346.11096932</v>
      </c>
      <c r="AB12" s="88">
        <v>1007.19035146</v>
      </c>
      <c r="AC12" s="88">
        <v>95.52064783</v>
      </c>
      <c r="AD12" s="88">
        <v>897.63743919</v>
      </c>
      <c r="AE12" s="88">
        <v>1709.25430252</v>
      </c>
      <c r="AF12" s="88">
        <v>1610.11716</v>
      </c>
      <c r="AG12" s="88">
        <v>99.13714252</v>
      </c>
    </row>
    <row r="13" spans="1:33" ht="14.25">
      <c r="A13" s="86" t="s">
        <v>19</v>
      </c>
      <c r="B13" s="88">
        <v>2214.19547034</v>
      </c>
      <c r="C13" s="88">
        <v>2021.0067533800002</v>
      </c>
      <c r="D13" s="88">
        <v>193.18871697</v>
      </c>
      <c r="E13" s="88">
        <v>981.8916522200001</v>
      </c>
      <c r="F13" s="88">
        <v>1231.2125085999999</v>
      </c>
      <c r="G13" s="88">
        <v>700.0338104900001</v>
      </c>
      <c r="H13" s="88">
        <v>475.29687521</v>
      </c>
      <c r="I13" s="88">
        <v>1277.36036031</v>
      </c>
      <c r="J13" s="88">
        <v>1149.10418</v>
      </c>
      <c r="K13" s="88">
        <v>128.25618031</v>
      </c>
      <c r="L13" s="88">
        <v>445.61910438</v>
      </c>
      <c r="M13" s="88">
        <v>821.9795082</v>
      </c>
      <c r="N13" s="88">
        <v>263.06565517</v>
      </c>
      <c r="O13" s="88">
        <v>557.14617882</v>
      </c>
      <c r="P13" s="88">
        <v>1294.26482334</v>
      </c>
      <c r="Q13" s="88">
        <v>586.73553928</v>
      </c>
      <c r="R13" s="88">
        <v>644.68120149</v>
      </c>
      <c r="S13" s="88">
        <v>1861.76939131</v>
      </c>
      <c r="T13" s="88">
        <v>242.15839846</v>
      </c>
      <c r="U13" s="88">
        <v>1572.52416011</v>
      </c>
      <c r="V13" s="88">
        <v>3156.03421465</v>
      </c>
      <c r="W13" s="88">
        <v>3144.5292180700003</v>
      </c>
      <c r="X13" s="88">
        <v>11.50499658</v>
      </c>
      <c r="Y13" s="88">
        <v>518.60832424</v>
      </c>
      <c r="Z13" s="88">
        <v>144.45226119999998</v>
      </c>
      <c r="AA13" s="88">
        <v>370.75604321</v>
      </c>
      <c r="AB13" s="88">
        <v>732.04861449</v>
      </c>
      <c r="AC13" s="88">
        <v>71.77163856</v>
      </c>
      <c r="AD13" s="88">
        <v>659.1760680599999</v>
      </c>
      <c r="AE13" s="88">
        <v>1250.65693874</v>
      </c>
      <c r="AF13" s="88">
        <v>1217.37043948</v>
      </c>
      <c r="AG13" s="88">
        <v>33.28649925</v>
      </c>
    </row>
    <row r="14" spans="1:33" ht="14.25">
      <c r="A14" s="86" t="s">
        <v>3</v>
      </c>
      <c r="B14" s="88">
        <v>1994.77338706</v>
      </c>
      <c r="C14" s="88">
        <v>1931.04015067</v>
      </c>
      <c r="D14" s="88">
        <v>63.73323647</v>
      </c>
      <c r="E14" s="88">
        <v>769.66461955</v>
      </c>
      <c r="F14" s="88">
        <v>1221.34888721</v>
      </c>
      <c r="G14" s="88">
        <v>731.10083316</v>
      </c>
      <c r="H14" s="88">
        <v>448.14500126999997</v>
      </c>
      <c r="I14" s="88">
        <v>1422.577376</v>
      </c>
      <c r="J14" s="88">
        <v>1338.51245375</v>
      </c>
      <c r="K14" s="88">
        <v>84.06492223000001</v>
      </c>
      <c r="L14" s="88">
        <v>737.9262988500001</v>
      </c>
      <c r="M14" s="88">
        <v>683.22747205</v>
      </c>
      <c r="N14" s="88">
        <v>249.96775463999998</v>
      </c>
      <c r="O14" s="88">
        <v>423.73142641000004</v>
      </c>
      <c r="P14" s="88">
        <v>1264.14348256</v>
      </c>
      <c r="Q14" s="88">
        <v>623.07054078</v>
      </c>
      <c r="R14" s="88">
        <v>586.1289815</v>
      </c>
      <c r="S14" s="88">
        <v>1152.18960721</v>
      </c>
      <c r="T14" s="88">
        <v>93.96808906</v>
      </c>
      <c r="U14" s="88">
        <v>979.27993258</v>
      </c>
      <c r="V14" s="88">
        <v>2416.3330907600002</v>
      </c>
      <c r="W14" s="88">
        <v>2344.79395461</v>
      </c>
      <c r="X14" s="88">
        <v>71.5391361</v>
      </c>
      <c r="Y14" s="88">
        <v>776.40024062</v>
      </c>
      <c r="Z14" s="88">
        <v>404.8519202</v>
      </c>
      <c r="AA14" s="88">
        <v>360.67247208</v>
      </c>
      <c r="AB14" s="88">
        <v>755.12389607</v>
      </c>
      <c r="AC14" s="88">
        <v>24.81713111</v>
      </c>
      <c r="AD14" s="88">
        <v>705.86306886</v>
      </c>
      <c r="AE14" s="88">
        <v>1531.5241366500002</v>
      </c>
      <c r="AF14" s="88">
        <v>1406.18140561</v>
      </c>
      <c r="AG14" s="88">
        <v>125.34273105</v>
      </c>
    </row>
    <row r="15" spans="1:33" ht="14.25">
      <c r="A15" s="86" t="s">
        <v>28</v>
      </c>
      <c r="B15" s="88">
        <v>2130.03530323</v>
      </c>
      <c r="C15" s="88">
        <v>2072.36056352</v>
      </c>
      <c r="D15" s="88">
        <v>57.67473977</v>
      </c>
      <c r="E15" s="88">
        <v>939.18281353</v>
      </c>
      <c r="F15" s="88">
        <v>1188.32853539</v>
      </c>
      <c r="G15" s="88">
        <v>709.47164898</v>
      </c>
      <c r="H15" s="88">
        <v>443.91362331</v>
      </c>
      <c r="I15" s="88">
        <v>1582.61806716</v>
      </c>
      <c r="J15" s="88">
        <v>1526.00885034</v>
      </c>
      <c r="K15" s="88">
        <v>56.60921672</v>
      </c>
      <c r="L15" s="88">
        <v>779.87608533</v>
      </c>
      <c r="M15" s="88">
        <v>801.92238627</v>
      </c>
      <c r="N15" s="88">
        <v>362.50235679</v>
      </c>
      <c r="O15" s="88">
        <v>437.71211998</v>
      </c>
      <c r="P15" s="88">
        <v>2821.79348832</v>
      </c>
      <c r="Q15" s="88">
        <v>1994.2940721500001</v>
      </c>
      <c r="R15" s="88">
        <v>755.09212726</v>
      </c>
      <c r="S15" s="88">
        <v>1982.76721032</v>
      </c>
      <c r="T15" s="88">
        <v>217.05324488</v>
      </c>
      <c r="U15" s="88">
        <v>1722.15441561</v>
      </c>
      <c r="V15" s="88">
        <v>4804.56069955</v>
      </c>
      <c r="W15" s="88">
        <v>4757.46814645</v>
      </c>
      <c r="X15" s="88">
        <v>47.09255312</v>
      </c>
      <c r="Y15" s="88">
        <v>613.17168901</v>
      </c>
      <c r="Z15" s="88">
        <v>250.48040025</v>
      </c>
      <c r="AA15" s="88">
        <v>352.37987903</v>
      </c>
      <c r="AB15" s="88">
        <v>792.23569675</v>
      </c>
      <c r="AC15" s="88">
        <v>55.96311277</v>
      </c>
      <c r="AD15" s="88">
        <v>711.7720318300001</v>
      </c>
      <c r="AE15" s="88">
        <v>1405.40738577</v>
      </c>
      <c r="AF15" s="88">
        <v>1336.39685729</v>
      </c>
      <c r="AG15" s="88">
        <v>69.01052848</v>
      </c>
    </row>
    <row r="16" spans="1:33" ht="14.25">
      <c r="A16" s="86" t="s">
        <v>6</v>
      </c>
      <c r="B16" s="88">
        <v>2348.62394943</v>
      </c>
      <c r="C16" s="88">
        <v>2284.39488643</v>
      </c>
      <c r="D16" s="88">
        <v>64.22906297</v>
      </c>
      <c r="E16" s="88">
        <v>1218.12282077</v>
      </c>
      <c r="F16" s="88">
        <v>1129.02253583</v>
      </c>
      <c r="G16" s="88">
        <v>691.0498889099999</v>
      </c>
      <c r="H16" s="88">
        <v>398.75244948</v>
      </c>
      <c r="I16" s="88">
        <v>1145.60082008</v>
      </c>
      <c r="J16" s="88">
        <v>1075.82122483</v>
      </c>
      <c r="K16" s="88">
        <v>69.7795952</v>
      </c>
      <c r="L16" s="88">
        <v>476.78659669999996</v>
      </c>
      <c r="M16" s="88">
        <v>668.58244074</v>
      </c>
      <c r="N16" s="88">
        <v>250.07708893</v>
      </c>
      <c r="O16" s="88">
        <v>410.49924351</v>
      </c>
      <c r="P16" s="88">
        <v>1149.19618293</v>
      </c>
      <c r="Q16" s="88">
        <v>604.86389451</v>
      </c>
      <c r="R16" s="88">
        <v>502.11496057</v>
      </c>
      <c r="S16" s="88">
        <v>2115.9857739100003</v>
      </c>
      <c r="T16" s="88">
        <v>406.58869946</v>
      </c>
      <c r="U16" s="88">
        <v>1490.8675733900002</v>
      </c>
      <c r="V16" s="88">
        <v>3265.18195985</v>
      </c>
      <c r="W16" s="88">
        <v>3256.6825132800004</v>
      </c>
      <c r="X16" s="88">
        <v>8.49944654</v>
      </c>
      <c r="Y16" s="88">
        <v>530.98930547</v>
      </c>
      <c r="Z16" s="88">
        <v>120.93971972</v>
      </c>
      <c r="AA16" s="88">
        <v>403.37812261</v>
      </c>
      <c r="AB16" s="88">
        <v>939.02990848</v>
      </c>
      <c r="AC16" s="88">
        <v>40.98161642</v>
      </c>
      <c r="AD16" s="88">
        <v>896.91067145</v>
      </c>
      <c r="AE16" s="88">
        <v>1470.01921496</v>
      </c>
      <c r="AF16" s="88">
        <v>1438.9492290399999</v>
      </c>
      <c r="AG16" s="88">
        <v>31.06998591</v>
      </c>
    </row>
    <row r="17" spans="1:33" ht="14.25">
      <c r="A17" s="86" t="s">
        <v>23</v>
      </c>
      <c r="B17" s="88">
        <v>1502.81995625</v>
      </c>
      <c r="C17" s="88">
        <v>1434.2517341500002</v>
      </c>
      <c r="D17" s="88">
        <v>68.5682221</v>
      </c>
      <c r="E17" s="88">
        <v>463.3527195</v>
      </c>
      <c r="F17" s="88">
        <v>1038.37851602</v>
      </c>
      <c r="G17" s="88">
        <v>772.8307142799999</v>
      </c>
      <c r="H17" s="88">
        <v>231.20450062</v>
      </c>
      <c r="I17" s="88">
        <v>546.32418078</v>
      </c>
      <c r="J17" s="88">
        <v>500.44978301</v>
      </c>
      <c r="K17" s="88">
        <v>45.87439777</v>
      </c>
      <c r="L17" s="88">
        <v>143.26729778</v>
      </c>
      <c r="M17" s="88">
        <v>403.05554014</v>
      </c>
      <c r="N17" s="88">
        <v>186.29995233000002</v>
      </c>
      <c r="O17" s="88">
        <v>215.50192388999997</v>
      </c>
      <c r="P17" s="88">
        <v>794.18686785</v>
      </c>
      <c r="Q17" s="88">
        <v>308.50154819</v>
      </c>
      <c r="R17" s="88">
        <v>444.43134613</v>
      </c>
      <c r="S17" s="88">
        <v>1347.29313622</v>
      </c>
      <c r="T17" s="88">
        <v>97.49500508</v>
      </c>
      <c r="U17" s="88">
        <v>1177.63491367</v>
      </c>
      <c r="V17" s="88">
        <v>2141.48000307</v>
      </c>
      <c r="W17" s="88">
        <v>2121.97482789</v>
      </c>
      <c r="X17" s="88">
        <v>19.50517518</v>
      </c>
      <c r="Y17" s="88">
        <v>292.83353267</v>
      </c>
      <c r="Z17" s="88">
        <v>94.30283708</v>
      </c>
      <c r="AA17" s="88">
        <v>194.23211322999998</v>
      </c>
      <c r="AB17" s="88">
        <v>491.36361292000004</v>
      </c>
      <c r="AC17" s="88">
        <v>38.57565123</v>
      </c>
      <c r="AD17" s="88">
        <v>449.56058434</v>
      </c>
      <c r="AE17" s="88">
        <v>784.1971445700001</v>
      </c>
      <c r="AF17" s="88">
        <v>749.3058812300001</v>
      </c>
      <c r="AG17" s="88">
        <v>34.89126335</v>
      </c>
    </row>
    <row r="18" spans="1:33" ht="14.25">
      <c r="A18" s="86" t="s">
        <v>11</v>
      </c>
      <c r="B18" s="88">
        <v>1787.5345398</v>
      </c>
      <c r="C18" s="88">
        <v>1743.60698731</v>
      </c>
      <c r="D18" s="88">
        <v>43.92755245</v>
      </c>
      <c r="E18" s="88">
        <v>836.13451656</v>
      </c>
      <c r="F18" s="88">
        <v>907.8773009</v>
      </c>
      <c r="G18" s="88">
        <v>605.44889166</v>
      </c>
      <c r="H18" s="88">
        <v>276.65504705</v>
      </c>
      <c r="I18" s="88">
        <v>961.69427088</v>
      </c>
      <c r="J18" s="88">
        <v>904.8438265599999</v>
      </c>
      <c r="K18" s="88">
        <v>56.85044436</v>
      </c>
      <c r="L18" s="88">
        <v>522.54082841</v>
      </c>
      <c r="M18" s="88">
        <v>433.577345</v>
      </c>
      <c r="N18" s="88">
        <v>176.27888066</v>
      </c>
      <c r="O18" s="88">
        <v>256.55375367</v>
      </c>
      <c r="P18" s="88">
        <v>837.83687377</v>
      </c>
      <c r="Q18" s="88">
        <v>392.69452554000003</v>
      </c>
      <c r="R18" s="88">
        <v>417.1807883</v>
      </c>
      <c r="S18" s="88">
        <v>1331.39473007</v>
      </c>
      <c r="T18" s="88">
        <v>147.22147148</v>
      </c>
      <c r="U18" s="88">
        <v>1139.7441979</v>
      </c>
      <c r="V18" s="88">
        <v>2169.23160184</v>
      </c>
      <c r="W18" s="88">
        <v>2163.75629512</v>
      </c>
      <c r="X18" s="88">
        <v>5.47530672</v>
      </c>
      <c r="Y18" s="88">
        <v>238.51183865000002</v>
      </c>
      <c r="Z18" s="88">
        <v>89.43904805</v>
      </c>
      <c r="AA18" s="88">
        <v>146.70411585</v>
      </c>
      <c r="AB18" s="88">
        <v>368.39307834</v>
      </c>
      <c r="AC18" s="88">
        <v>21.366990920000003</v>
      </c>
      <c r="AD18" s="88">
        <v>346.35133153</v>
      </c>
      <c r="AE18" s="88">
        <v>606.9049169900001</v>
      </c>
      <c r="AF18" s="88">
        <v>588.40599294</v>
      </c>
      <c r="AG18" s="88">
        <v>18.49892405</v>
      </c>
    </row>
    <row r="19" spans="1:33" ht="14.25">
      <c r="A19" s="86" t="s">
        <v>26</v>
      </c>
      <c r="B19" s="88">
        <v>1944.35489366</v>
      </c>
      <c r="C19" s="88">
        <v>1841.6695005499998</v>
      </c>
      <c r="D19" s="88">
        <v>102.68539312</v>
      </c>
      <c r="E19" s="88">
        <v>1035.70290344</v>
      </c>
      <c r="F19" s="88">
        <v>907.2299815399999</v>
      </c>
      <c r="G19" s="88">
        <v>627.41294271</v>
      </c>
      <c r="H19" s="88">
        <v>253.53925317</v>
      </c>
      <c r="I19" s="88">
        <v>1188.93724058</v>
      </c>
      <c r="J19" s="88">
        <v>1070.6889326799999</v>
      </c>
      <c r="K19" s="88">
        <v>118.24830784000001</v>
      </c>
      <c r="L19" s="88">
        <v>548.47279927</v>
      </c>
      <c r="M19" s="88">
        <v>629.3704281</v>
      </c>
      <c r="N19" s="88">
        <v>317.78961076</v>
      </c>
      <c r="O19" s="88">
        <v>306.44125963</v>
      </c>
      <c r="P19" s="88">
        <v>820.88851912</v>
      </c>
      <c r="Q19" s="88">
        <v>355.25852555</v>
      </c>
      <c r="R19" s="88">
        <v>438.35378188</v>
      </c>
      <c r="S19" s="88">
        <v>1249.7808464500001</v>
      </c>
      <c r="T19" s="88">
        <v>72.74914896</v>
      </c>
      <c r="U19" s="88">
        <v>1130.77709412</v>
      </c>
      <c r="V19" s="88">
        <v>2070.66936657</v>
      </c>
      <c r="W19" s="88">
        <v>2059.28623429</v>
      </c>
      <c r="X19" s="88">
        <v>11.38313228</v>
      </c>
      <c r="Y19" s="88">
        <v>539.14157552</v>
      </c>
      <c r="Z19" s="88">
        <v>242.38047493000002</v>
      </c>
      <c r="AA19" s="88">
        <v>293.46274853</v>
      </c>
      <c r="AB19" s="88">
        <v>746.47823946</v>
      </c>
      <c r="AC19" s="88">
        <v>13.00691723</v>
      </c>
      <c r="AD19" s="88">
        <v>729.1919256699999</v>
      </c>
      <c r="AE19" s="88">
        <v>1285.61981599</v>
      </c>
      <c r="AF19" s="88">
        <v>1241.54920924</v>
      </c>
      <c r="AG19" s="88">
        <v>44.07060675</v>
      </c>
    </row>
    <row r="20" spans="1:33" ht="14.25">
      <c r="A20" s="86" t="s">
        <v>34</v>
      </c>
      <c r="B20" s="88">
        <v>1821.4806334</v>
      </c>
      <c r="C20" s="88">
        <v>1757.07033467</v>
      </c>
      <c r="D20" s="88">
        <v>64.41029875</v>
      </c>
      <c r="E20" s="88">
        <v>920.6454688700001</v>
      </c>
      <c r="F20" s="88">
        <v>900.28645677</v>
      </c>
      <c r="G20" s="88">
        <v>589.00648811</v>
      </c>
      <c r="H20" s="88">
        <v>270.79231192000003</v>
      </c>
      <c r="I20" s="88">
        <v>884.0856152599999</v>
      </c>
      <c r="J20" s="88">
        <v>804.44540187</v>
      </c>
      <c r="K20" s="88">
        <v>79.64021337</v>
      </c>
      <c r="L20" s="88">
        <v>220.2559547</v>
      </c>
      <c r="M20" s="88">
        <v>663.82671906</v>
      </c>
      <c r="N20" s="88">
        <v>339.55577689</v>
      </c>
      <c r="O20" s="88">
        <v>319.93943612</v>
      </c>
      <c r="P20" s="88">
        <v>1038.5833719500001</v>
      </c>
      <c r="Q20" s="88">
        <v>494.08663069</v>
      </c>
      <c r="R20" s="88">
        <v>491.46633036000003</v>
      </c>
      <c r="S20" s="88">
        <v>1533.88568768</v>
      </c>
      <c r="T20" s="88">
        <v>163.11370963</v>
      </c>
      <c r="U20" s="88">
        <v>1351.7836301300001</v>
      </c>
      <c r="V20" s="88">
        <v>2572.4690586300003</v>
      </c>
      <c r="W20" s="88">
        <v>2557.1227182800003</v>
      </c>
      <c r="X20" s="88">
        <v>15.34634035</v>
      </c>
      <c r="Y20" s="88">
        <v>513.40725561</v>
      </c>
      <c r="Z20" s="88">
        <v>137.18560496</v>
      </c>
      <c r="AA20" s="88">
        <v>370.82484974</v>
      </c>
      <c r="AB20" s="88">
        <v>950.390432</v>
      </c>
      <c r="AC20" s="88">
        <v>15.899827949999999</v>
      </c>
      <c r="AD20" s="88">
        <v>931.86409686</v>
      </c>
      <c r="AE20" s="88">
        <v>1463.79768662</v>
      </c>
      <c r="AF20" s="88">
        <v>1435.6103636500002</v>
      </c>
      <c r="AG20" s="88">
        <v>28.18732297</v>
      </c>
    </row>
    <row r="21" spans="1:33" ht="14.25">
      <c r="A21" s="86" t="s">
        <v>21</v>
      </c>
      <c r="B21" s="88">
        <v>1862.28431482</v>
      </c>
      <c r="C21" s="88">
        <v>1769.82172065</v>
      </c>
      <c r="D21" s="88">
        <v>92.46259416</v>
      </c>
      <c r="E21" s="88">
        <v>1039.5798824</v>
      </c>
      <c r="F21" s="88">
        <v>822.62112497</v>
      </c>
      <c r="G21" s="88">
        <v>604.74687272</v>
      </c>
      <c r="H21" s="88">
        <v>192.43382272</v>
      </c>
      <c r="I21" s="88">
        <v>552.4872822899999</v>
      </c>
      <c r="J21" s="88">
        <v>530.55067888</v>
      </c>
      <c r="K21" s="88">
        <v>21.936603440000003</v>
      </c>
      <c r="L21" s="88">
        <v>288.23156026</v>
      </c>
      <c r="M21" s="88">
        <v>264.25459034</v>
      </c>
      <c r="N21" s="88">
        <v>134.87417903</v>
      </c>
      <c r="O21" s="88">
        <v>129.14085258</v>
      </c>
      <c r="P21" s="88">
        <v>530.3470352300001</v>
      </c>
      <c r="Q21" s="88">
        <v>182.901157</v>
      </c>
      <c r="R21" s="88">
        <v>321.83124917000004</v>
      </c>
      <c r="S21" s="88">
        <v>911.02170454</v>
      </c>
      <c r="T21" s="88">
        <v>74.52556076</v>
      </c>
      <c r="U21" s="88">
        <v>810.7799801699999</v>
      </c>
      <c r="V21" s="88">
        <v>1441.36873977</v>
      </c>
      <c r="W21" s="88">
        <v>1438.6695686199998</v>
      </c>
      <c r="X21" s="88">
        <v>2.6991711499999997</v>
      </c>
      <c r="Y21" s="88">
        <v>126.84380798000001</v>
      </c>
      <c r="Z21" s="88">
        <v>21.91568742</v>
      </c>
      <c r="AA21" s="88">
        <v>103.23741342</v>
      </c>
      <c r="AB21" s="88">
        <v>202.26353054</v>
      </c>
      <c r="AC21" s="88">
        <v>3.9667714199999997</v>
      </c>
      <c r="AD21" s="88">
        <v>197.71620618</v>
      </c>
      <c r="AE21" s="88">
        <v>329.10733853</v>
      </c>
      <c r="AF21" s="88">
        <v>325.49267379</v>
      </c>
      <c r="AG21" s="88">
        <v>3.61466473</v>
      </c>
    </row>
    <row r="22" spans="1:33" ht="14.25">
      <c r="A22" s="86" t="s">
        <v>17</v>
      </c>
      <c r="B22" s="88">
        <v>1219.29189379</v>
      </c>
      <c r="C22" s="88">
        <v>1172.7858145799999</v>
      </c>
      <c r="D22" s="88">
        <v>46.50607921</v>
      </c>
      <c r="E22" s="88">
        <v>400.35076305</v>
      </c>
      <c r="F22" s="88">
        <v>811.14914926</v>
      </c>
      <c r="G22" s="88">
        <v>605.19301905</v>
      </c>
      <c r="H22" s="88">
        <v>188.14242894</v>
      </c>
      <c r="I22" s="88">
        <v>1021.09653679</v>
      </c>
      <c r="J22" s="88">
        <v>1004.75654427</v>
      </c>
      <c r="K22" s="88">
        <v>16.33999252</v>
      </c>
      <c r="L22" s="88">
        <v>715.15291699</v>
      </c>
      <c r="M22" s="88">
        <v>305.19178801</v>
      </c>
      <c r="N22" s="88">
        <v>136.16594182</v>
      </c>
      <c r="O22" s="88">
        <v>167.17827891</v>
      </c>
      <c r="P22" s="88">
        <v>673.73692737</v>
      </c>
      <c r="Q22" s="88">
        <v>293.7380898</v>
      </c>
      <c r="R22" s="88">
        <v>345.53544223</v>
      </c>
      <c r="S22" s="88">
        <v>1017.51837354</v>
      </c>
      <c r="T22" s="88">
        <v>59.18597564</v>
      </c>
      <c r="U22" s="88">
        <v>916.46115216</v>
      </c>
      <c r="V22" s="88">
        <v>1691.25530191</v>
      </c>
      <c r="W22" s="88">
        <v>1686.64148298</v>
      </c>
      <c r="X22" s="88">
        <v>4.61381893</v>
      </c>
      <c r="Y22" s="88">
        <v>231.6866109</v>
      </c>
      <c r="Z22" s="88">
        <v>64.21313789999999</v>
      </c>
      <c r="AA22" s="88">
        <v>165.62193519</v>
      </c>
      <c r="AB22" s="88">
        <v>396.16959823</v>
      </c>
      <c r="AC22" s="88">
        <v>7.14151046</v>
      </c>
      <c r="AD22" s="88">
        <v>388.35263310000005</v>
      </c>
      <c r="AE22" s="88">
        <v>627.85620913</v>
      </c>
      <c r="AF22" s="88">
        <v>615.1795570099999</v>
      </c>
      <c r="AG22" s="88">
        <v>12.67665212</v>
      </c>
    </row>
    <row r="23" spans="1:33" ht="14.25">
      <c r="A23" s="86" t="s">
        <v>39</v>
      </c>
      <c r="B23" s="88">
        <v>1563.7080188900002</v>
      </c>
      <c r="C23" s="88">
        <v>1449.18884859</v>
      </c>
      <c r="D23" s="88">
        <v>114.51917026000001</v>
      </c>
      <c r="E23" s="88">
        <v>760.75055691</v>
      </c>
      <c r="F23" s="88">
        <v>801.9026176</v>
      </c>
      <c r="G23" s="88">
        <v>524.85843406</v>
      </c>
      <c r="H23" s="88">
        <v>257.85938453</v>
      </c>
      <c r="I23" s="88">
        <v>626.11443679</v>
      </c>
      <c r="J23" s="88">
        <v>535.72876424</v>
      </c>
      <c r="K23" s="88">
        <v>90.38567257</v>
      </c>
      <c r="L23" s="88">
        <v>169.65569663999997</v>
      </c>
      <c r="M23" s="88">
        <v>454.61033141</v>
      </c>
      <c r="N23" s="88">
        <v>183.93266094</v>
      </c>
      <c r="O23" s="88">
        <v>267.78854307</v>
      </c>
      <c r="P23" s="88">
        <v>705.61717116</v>
      </c>
      <c r="Q23" s="88">
        <v>318.92383201</v>
      </c>
      <c r="R23" s="88">
        <v>350.82914502</v>
      </c>
      <c r="S23" s="88">
        <v>1177.51838387</v>
      </c>
      <c r="T23" s="88">
        <v>139.16434671000002</v>
      </c>
      <c r="U23" s="88">
        <v>1003.23835076</v>
      </c>
      <c r="V23" s="88">
        <v>1883.1355540299999</v>
      </c>
      <c r="W23" s="88">
        <v>1879.50447434</v>
      </c>
      <c r="X23" s="88">
        <v>3.63107969</v>
      </c>
      <c r="Y23" s="88">
        <v>226.4560151</v>
      </c>
      <c r="Z23" s="88">
        <v>53.759392119999994</v>
      </c>
      <c r="AA23" s="88">
        <v>170.01707205000002</v>
      </c>
      <c r="AB23" s="88">
        <v>451.43088897</v>
      </c>
      <c r="AC23" s="88">
        <v>19.62943695</v>
      </c>
      <c r="AD23" s="88">
        <v>431.07383323</v>
      </c>
      <c r="AE23" s="88">
        <v>677.88690308</v>
      </c>
      <c r="AF23" s="88">
        <v>655.38626662</v>
      </c>
      <c r="AG23" s="88">
        <v>22.50063645</v>
      </c>
    </row>
    <row r="24" spans="1:33" ht="14.25">
      <c r="A24" s="86" t="s">
        <v>2</v>
      </c>
      <c r="B24" s="88">
        <v>1576.08305772</v>
      </c>
      <c r="C24" s="88">
        <v>1500.6730783</v>
      </c>
      <c r="D24" s="88">
        <v>75.40997937</v>
      </c>
      <c r="E24" s="88">
        <v>788.6160728</v>
      </c>
      <c r="F24" s="88">
        <v>786.75866538</v>
      </c>
      <c r="G24" s="88">
        <v>509.18599421</v>
      </c>
      <c r="H24" s="88">
        <v>260.36611696</v>
      </c>
      <c r="I24" s="88">
        <v>1128.4960186800001</v>
      </c>
      <c r="J24" s="88">
        <v>1068.47392884</v>
      </c>
      <c r="K24" s="88">
        <v>60.022089810000004</v>
      </c>
      <c r="L24" s="88">
        <v>601.0184280499999</v>
      </c>
      <c r="M24" s="88">
        <v>527.45961389</v>
      </c>
      <c r="N24" s="88">
        <v>238.37243466</v>
      </c>
      <c r="O24" s="88">
        <v>286.67089974</v>
      </c>
      <c r="P24" s="88">
        <v>854.13144641</v>
      </c>
      <c r="Q24" s="88">
        <v>391.07327263</v>
      </c>
      <c r="R24" s="88">
        <v>426.18073875</v>
      </c>
      <c r="S24" s="88">
        <v>1199.6498694000002</v>
      </c>
      <c r="T24" s="88">
        <v>164.13815155</v>
      </c>
      <c r="U24" s="88">
        <v>992.8818035099999</v>
      </c>
      <c r="V24" s="88">
        <v>2053.78131381</v>
      </c>
      <c r="W24" s="88">
        <v>1945.8932903599998</v>
      </c>
      <c r="X24" s="88">
        <v>107.88802345</v>
      </c>
      <c r="Y24" s="88">
        <v>295.70576379000005</v>
      </c>
      <c r="Z24" s="88">
        <v>110.62608526000001</v>
      </c>
      <c r="AA24" s="88">
        <v>179.91531924</v>
      </c>
      <c r="AB24" s="88">
        <v>399.62602483</v>
      </c>
      <c r="AC24" s="88">
        <v>6.46008452</v>
      </c>
      <c r="AD24" s="88">
        <v>388.86487491</v>
      </c>
      <c r="AE24" s="88">
        <v>695.33178961</v>
      </c>
      <c r="AF24" s="88">
        <v>671.4369733</v>
      </c>
      <c r="AG24" s="88">
        <v>23.89481631</v>
      </c>
    </row>
    <row r="25" spans="1:33" ht="14.25">
      <c r="A25" s="86" t="s">
        <v>30</v>
      </c>
      <c r="B25" s="88">
        <v>1189.8540836700001</v>
      </c>
      <c r="C25" s="88">
        <v>1144.86706144</v>
      </c>
      <c r="D25" s="88">
        <v>44.98702215</v>
      </c>
      <c r="E25" s="88">
        <v>449.13867323</v>
      </c>
      <c r="F25" s="88">
        <v>740.60432236</v>
      </c>
      <c r="G25" s="88">
        <v>514.11603624</v>
      </c>
      <c r="H25" s="88">
        <v>197.00064200999998</v>
      </c>
      <c r="I25" s="88">
        <v>737.5831779</v>
      </c>
      <c r="J25" s="88">
        <v>711.63016363</v>
      </c>
      <c r="K25" s="88">
        <v>25.953014260000003</v>
      </c>
      <c r="L25" s="88">
        <v>411.13639932999996</v>
      </c>
      <c r="M25" s="88">
        <v>326.44610051</v>
      </c>
      <c r="N25" s="88">
        <v>176.91682125</v>
      </c>
      <c r="O25" s="88">
        <v>148.78296311000003</v>
      </c>
      <c r="P25" s="88">
        <v>638.23282721</v>
      </c>
      <c r="Q25" s="88">
        <v>280.96712735</v>
      </c>
      <c r="R25" s="88">
        <v>332.52104746</v>
      </c>
      <c r="S25" s="88">
        <v>853.73348135</v>
      </c>
      <c r="T25" s="88">
        <v>41.85597335</v>
      </c>
      <c r="U25" s="88">
        <v>790.09991202</v>
      </c>
      <c r="V25" s="88">
        <v>1491.96630856</v>
      </c>
      <c r="W25" s="88">
        <v>1488.60238424</v>
      </c>
      <c r="X25" s="88">
        <v>3.3639243199999997</v>
      </c>
      <c r="Y25" s="88">
        <v>180.08612836</v>
      </c>
      <c r="Z25" s="88">
        <v>65.74294519</v>
      </c>
      <c r="AA25" s="88">
        <v>113.11524349</v>
      </c>
      <c r="AB25" s="88">
        <v>251.89144496</v>
      </c>
      <c r="AC25" s="88">
        <v>15.47862636</v>
      </c>
      <c r="AD25" s="88">
        <v>236.27247803</v>
      </c>
      <c r="AE25" s="88">
        <v>431.97757331</v>
      </c>
      <c r="AF25" s="88">
        <v>426.50310069</v>
      </c>
      <c r="AG25" s="88">
        <v>5.47447262</v>
      </c>
    </row>
    <row r="26" spans="1:33" ht="14.25">
      <c r="A26" s="86" t="s">
        <v>29</v>
      </c>
      <c r="B26" s="88">
        <v>1423.84901277</v>
      </c>
      <c r="C26" s="88">
        <v>1358.63403772</v>
      </c>
      <c r="D26" s="88">
        <v>65.21497506</v>
      </c>
      <c r="E26" s="88">
        <v>685.20608697</v>
      </c>
      <c r="F26" s="88">
        <v>737.87479191</v>
      </c>
      <c r="G26" s="88">
        <v>497.7790295</v>
      </c>
      <c r="H26" s="88">
        <v>213.78521766</v>
      </c>
      <c r="I26" s="88">
        <v>749.2261671699999</v>
      </c>
      <c r="J26" s="88">
        <v>686.29264028</v>
      </c>
      <c r="K26" s="88">
        <v>62.93352688</v>
      </c>
      <c r="L26" s="88">
        <v>275.07000571</v>
      </c>
      <c r="M26" s="88">
        <v>472.24104699000003</v>
      </c>
      <c r="N26" s="88">
        <v>220.4370416</v>
      </c>
      <c r="O26" s="88">
        <v>247.59202857</v>
      </c>
      <c r="P26" s="88">
        <v>816.74584968</v>
      </c>
      <c r="Q26" s="88">
        <v>415.86302315</v>
      </c>
      <c r="R26" s="88">
        <v>364.24709626</v>
      </c>
      <c r="S26" s="88">
        <v>1376.99368876</v>
      </c>
      <c r="T26" s="88">
        <v>106.04421823999999</v>
      </c>
      <c r="U26" s="88">
        <v>1215.33361392</v>
      </c>
      <c r="V26" s="88">
        <v>2193.73953844</v>
      </c>
      <c r="W26" s="88">
        <v>2186.17748897</v>
      </c>
      <c r="X26" s="88">
        <v>7.56204947</v>
      </c>
      <c r="Y26" s="88">
        <v>360.58819944</v>
      </c>
      <c r="Z26" s="88">
        <v>91.98777608</v>
      </c>
      <c r="AA26" s="88">
        <v>264.43522916</v>
      </c>
      <c r="AB26" s="88">
        <v>838.74775067</v>
      </c>
      <c r="AC26" s="88">
        <v>17.31086655</v>
      </c>
      <c r="AD26" s="88">
        <v>818.47493808</v>
      </c>
      <c r="AE26" s="88">
        <v>1199.33595111</v>
      </c>
      <c r="AF26" s="88">
        <v>1171.8344751700001</v>
      </c>
      <c r="AG26" s="88">
        <v>27.501475940000002</v>
      </c>
    </row>
    <row r="27" spans="1:33" ht="14.25">
      <c r="A27" s="86" t="s">
        <v>10</v>
      </c>
      <c r="B27" s="88">
        <v>1313.28120341</v>
      </c>
      <c r="C27" s="88">
        <v>1208.33160503</v>
      </c>
      <c r="D27" s="88">
        <v>104.94959834000001</v>
      </c>
      <c r="E27" s="88">
        <v>598.7661689099999</v>
      </c>
      <c r="F27" s="88">
        <v>714.28984191</v>
      </c>
      <c r="G27" s="88">
        <v>447.29220645</v>
      </c>
      <c r="H27" s="88">
        <v>236.89075944</v>
      </c>
      <c r="I27" s="88">
        <v>510.34932709</v>
      </c>
      <c r="J27" s="88">
        <v>461.02573651999995</v>
      </c>
      <c r="K27" s="88">
        <v>49.32359057</v>
      </c>
      <c r="L27" s="88">
        <v>131.02799389</v>
      </c>
      <c r="M27" s="88">
        <v>378.65817606999997</v>
      </c>
      <c r="N27" s="88">
        <v>171.39388159</v>
      </c>
      <c r="O27" s="88">
        <v>205.8121549</v>
      </c>
      <c r="P27" s="88">
        <v>747.63589887</v>
      </c>
      <c r="Q27" s="88">
        <v>380.86891070999997</v>
      </c>
      <c r="R27" s="88">
        <v>335.07127045</v>
      </c>
      <c r="S27" s="88">
        <v>979.6700604800001</v>
      </c>
      <c r="T27" s="88">
        <v>74.08924289</v>
      </c>
      <c r="U27" s="88">
        <v>892.18878477</v>
      </c>
      <c r="V27" s="88">
        <v>1727.30595937</v>
      </c>
      <c r="W27" s="88">
        <v>1721.33916064</v>
      </c>
      <c r="X27" s="88">
        <v>5.96679871</v>
      </c>
      <c r="Y27" s="88">
        <v>282.10051809</v>
      </c>
      <c r="Z27" s="88">
        <v>93.59777837</v>
      </c>
      <c r="AA27" s="88">
        <v>186.09910311000002</v>
      </c>
      <c r="AB27" s="88">
        <v>258.30856891</v>
      </c>
      <c r="AC27" s="88">
        <v>23.91085268</v>
      </c>
      <c r="AD27" s="88">
        <v>234.02810562</v>
      </c>
      <c r="AE27" s="88">
        <v>540.40908801</v>
      </c>
      <c r="AF27" s="88">
        <v>527.07173582</v>
      </c>
      <c r="AG27" s="88">
        <v>13.337352189999999</v>
      </c>
    </row>
    <row r="28" spans="1:33" ht="14.25">
      <c r="A28" s="86" t="s">
        <v>81</v>
      </c>
      <c r="B28" s="88">
        <v>1609.19824533</v>
      </c>
      <c r="C28" s="88">
        <v>1563.14240899</v>
      </c>
      <c r="D28" s="88">
        <v>46.05583633</v>
      </c>
      <c r="E28" s="88">
        <v>942.27098917</v>
      </c>
      <c r="F28" s="88">
        <v>666.3984968</v>
      </c>
      <c r="G28" s="88">
        <v>398.1975149</v>
      </c>
      <c r="H28" s="88">
        <v>239.42287328999998</v>
      </c>
      <c r="I28" s="88">
        <v>1162.01195069</v>
      </c>
      <c r="J28" s="88">
        <v>1131.72278875</v>
      </c>
      <c r="K28" s="88">
        <v>30.28916192</v>
      </c>
      <c r="L28" s="88">
        <v>659.98998379</v>
      </c>
      <c r="M28" s="88">
        <v>491.78716673</v>
      </c>
      <c r="N28" s="88">
        <v>236.20023713</v>
      </c>
      <c r="O28" s="88">
        <v>246.20970900999998</v>
      </c>
      <c r="P28" s="88">
        <v>723.176166</v>
      </c>
      <c r="Q28" s="88">
        <v>332.9114336</v>
      </c>
      <c r="R28" s="88">
        <v>360.80259498000004</v>
      </c>
      <c r="S28" s="88">
        <v>901.2739834199999</v>
      </c>
      <c r="T28" s="88">
        <v>80.80306468</v>
      </c>
      <c r="U28" s="88">
        <v>805.7805827999999</v>
      </c>
      <c r="V28" s="88">
        <v>1624.45015042</v>
      </c>
      <c r="W28" s="88">
        <v>1601.88271902</v>
      </c>
      <c r="X28" s="88">
        <v>22.5674314</v>
      </c>
      <c r="Y28" s="88">
        <v>326.66094988</v>
      </c>
      <c r="Z28" s="88">
        <v>107.28103131</v>
      </c>
      <c r="AA28" s="88">
        <v>186.99389391</v>
      </c>
      <c r="AB28" s="88">
        <v>578.06027003</v>
      </c>
      <c r="AC28" s="88">
        <v>22.7904995</v>
      </c>
      <c r="AD28" s="88">
        <v>547.80306365</v>
      </c>
      <c r="AE28" s="88">
        <v>904.7212198999999</v>
      </c>
      <c r="AF28" s="88">
        <v>858.01331148</v>
      </c>
      <c r="AG28" s="88">
        <v>46.70790842</v>
      </c>
    </row>
    <row r="29" spans="1:33" ht="14.25">
      <c r="A29" s="86" t="s">
        <v>40</v>
      </c>
      <c r="B29" s="88">
        <v>1265.6450226099998</v>
      </c>
      <c r="C29" s="88">
        <v>1235.8483328099999</v>
      </c>
      <c r="D29" s="88">
        <v>29.79668979</v>
      </c>
      <c r="E29" s="88">
        <v>653.30816024</v>
      </c>
      <c r="F29" s="88">
        <v>612.18233213</v>
      </c>
      <c r="G29" s="88">
        <v>404.94318810000004</v>
      </c>
      <c r="H29" s="88">
        <v>180.4996059</v>
      </c>
      <c r="I29" s="88">
        <v>535.03918099</v>
      </c>
      <c r="J29" s="88">
        <v>505.75231054</v>
      </c>
      <c r="K29" s="88">
        <v>29.28687045</v>
      </c>
      <c r="L29" s="88">
        <v>169.52902314</v>
      </c>
      <c r="M29" s="88">
        <v>361.42903624</v>
      </c>
      <c r="N29" s="88">
        <v>193.79935926</v>
      </c>
      <c r="O29" s="88">
        <v>165.23398740000002</v>
      </c>
      <c r="P29" s="88">
        <v>714.57010576</v>
      </c>
      <c r="Q29" s="88">
        <v>335.33233519</v>
      </c>
      <c r="R29" s="88">
        <v>353.55342061</v>
      </c>
      <c r="S29" s="88">
        <v>990.89591784</v>
      </c>
      <c r="T29" s="88">
        <v>134.99041276</v>
      </c>
      <c r="U29" s="88">
        <v>823.96528612</v>
      </c>
      <c r="V29" s="88">
        <v>1705.4660236</v>
      </c>
      <c r="W29" s="88">
        <v>1701.36741617</v>
      </c>
      <c r="X29" s="88">
        <v>4.09860743</v>
      </c>
      <c r="Y29" s="88">
        <v>255.08353137999998</v>
      </c>
      <c r="Z29" s="88">
        <v>81.35882843</v>
      </c>
      <c r="AA29" s="88">
        <v>166.32712854</v>
      </c>
      <c r="AB29" s="88">
        <v>418.4701786</v>
      </c>
      <c r="AC29" s="88">
        <v>8.18221007</v>
      </c>
      <c r="AD29" s="88">
        <v>409.96508942</v>
      </c>
      <c r="AE29" s="88">
        <v>673.55370997</v>
      </c>
      <c r="AF29" s="88">
        <v>656.283916</v>
      </c>
      <c r="AG29" s="88">
        <v>17.26979397</v>
      </c>
    </row>
    <row r="30" spans="1:33" ht="14.25">
      <c r="A30" s="86" t="s">
        <v>38</v>
      </c>
      <c r="B30" s="88">
        <v>1034.32500706</v>
      </c>
      <c r="C30" s="88">
        <v>898.3696241</v>
      </c>
      <c r="D30" s="88">
        <v>135.95538296</v>
      </c>
      <c r="E30" s="88">
        <v>439.84281151</v>
      </c>
      <c r="F30" s="88">
        <v>594.2960285800001</v>
      </c>
      <c r="G30" s="88">
        <v>388.37626747</v>
      </c>
      <c r="H30" s="88">
        <v>186.82902894</v>
      </c>
      <c r="I30" s="88">
        <v>461.69513785000004</v>
      </c>
      <c r="J30" s="88">
        <v>433.38132833</v>
      </c>
      <c r="K30" s="88">
        <v>28.313809510000002</v>
      </c>
      <c r="L30" s="88">
        <v>129.88479364</v>
      </c>
      <c r="M30" s="88">
        <v>330.64701344</v>
      </c>
      <c r="N30" s="88">
        <v>167.33807855</v>
      </c>
      <c r="O30" s="88">
        <v>162.71297843000002</v>
      </c>
      <c r="P30" s="88">
        <v>394.35541416</v>
      </c>
      <c r="Q30" s="88">
        <v>130.32982283</v>
      </c>
      <c r="R30" s="88">
        <v>248.86638839</v>
      </c>
      <c r="S30" s="88">
        <v>722.09755335</v>
      </c>
      <c r="T30" s="88">
        <v>44.16282143</v>
      </c>
      <c r="U30" s="88">
        <v>674.1628239500001</v>
      </c>
      <c r="V30" s="88">
        <v>1116.45296751</v>
      </c>
      <c r="W30" s="88">
        <v>1114.37715066</v>
      </c>
      <c r="X30" s="88">
        <v>2.0758168500000003</v>
      </c>
      <c r="Y30" s="88">
        <v>174.59745099</v>
      </c>
      <c r="Z30" s="88">
        <v>23.71612123</v>
      </c>
      <c r="AA30" s="88">
        <v>149.28610834</v>
      </c>
      <c r="AB30" s="88">
        <v>327.47772216000004</v>
      </c>
      <c r="AC30" s="88">
        <v>18.145759440000003</v>
      </c>
      <c r="AD30" s="88">
        <v>309.02047302999995</v>
      </c>
      <c r="AE30" s="88">
        <v>502.07517314999996</v>
      </c>
      <c r="AF30" s="88">
        <v>494.29410313</v>
      </c>
      <c r="AG30" s="88">
        <v>7.78107001</v>
      </c>
    </row>
    <row r="31" spans="1:33" ht="14.25">
      <c r="A31" s="86" t="s">
        <v>8</v>
      </c>
      <c r="B31" s="88">
        <v>975.66136396</v>
      </c>
      <c r="C31" s="88">
        <v>942.89040613</v>
      </c>
      <c r="D31" s="88">
        <v>32.77095783</v>
      </c>
      <c r="E31" s="88">
        <v>413.85431747</v>
      </c>
      <c r="F31" s="88">
        <v>558.67556725</v>
      </c>
      <c r="G31" s="88">
        <v>370.49304798000003</v>
      </c>
      <c r="H31" s="88">
        <v>159.00553248</v>
      </c>
      <c r="I31" s="88">
        <v>502.02508255000004</v>
      </c>
      <c r="J31" s="88">
        <v>475.36210764</v>
      </c>
      <c r="K31" s="88">
        <v>26.6629749</v>
      </c>
      <c r="L31" s="88">
        <v>131.62513866</v>
      </c>
      <c r="M31" s="88">
        <v>370.27599769</v>
      </c>
      <c r="N31" s="88">
        <v>208.65848383000002</v>
      </c>
      <c r="O31" s="88">
        <v>159.89329417</v>
      </c>
      <c r="P31" s="88">
        <v>455.13980183999996</v>
      </c>
      <c r="Q31" s="88">
        <v>191.73895450999999</v>
      </c>
      <c r="R31" s="88">
        <v>242.82295805</v>
      </c>
      <c r="S31" s="88">
        <v>614.2935087999999</v>
      </c>
      <c r="T31" s="88">
        <v>36.21399182</v>
      </c>
      <c r="U31" s="88">
        <v>570.94438206</v>
      </c>
      <c r="V31" s="88">
        <v>1069.43331064</v>
      </c>
      <c r="W31" s="88">
        <v>1065.28389991</v>
      </c>
      <c r="X31" s="88">
        <v>4.14941073</v>
      </c>
      <c r="Y31" s="88">
        <v>176.85897243</v>
      </c>
      <c r="Z31" s="88">
        <v>36.33459345</v>
      </c>
      <c r="AA31" s="88">
        <v>138.29350126</v>
      </c>
      <c r="AB31" s="88">
        <v>254.46308487000002</v>
      </c>
      <c r="AC31" s="88">
        <v>7.37809793</v>
      </c>
      <c r="AD31" s="88">
        <v>246.87048853</v>
      </c>
      <c r="AE31" s="88">
        <v>431.32205729000003</v>
      </c>
      <c r="AF31" s="88">
        <v>414.99225902999996</v>
      </c>
      <c r="AG31" s="88">
        <v>16.32979826</v>
      </c>
    </row>
    <row r="32" spans="1:33" ht="14.25">
      <c r="A32" s="86" t="s">
        <v>37</v>
      </c>
      <c r="B32" s="88">
        <v>951.2527387</v>
      </c>
      <c r="C32" s="88">
        <v>878.95862012</v>
      </c>
      <c r="D32" s="88">
        <v>72.29411858</v>
      </c>
      <c r="E32" s="88">
        <v>398.53022556999997</v>
      </c>
      <c r="F32" s="88">
        <v>552.6915358</v>
      </c>
      <c r="G32" s="88">
        <v>325.81061008</v>
      </c>
      <c r="H32" s="88">
        <v>202.71236902</v>
      </c>
      <c r="I32" s="88">
        <v>439.45038106</v>
      </c>
      <c r="J32" s="88">
        <v>425.49303202</v>
      </c>
      <c r="K32" s="88">
        <v>13.95734903</v>
      </c>
      <c r="L32" s="88">
        <v>165.75821141999998</v>
      </c>
      <c r="M32" s="88">
        <v>273.6919888</v>
      </c>
      <c r="N32" s="88">
        <v>101.36985245</v>
      </c>
      <c r="O32" s="88">
        <v>170.13857618</v>
      </c>
      <c r="P32" s="88">
        <v>491.42178675</v>
      </c>
      <c r="Q32" s="88">
        <v>203.60676736000002</v>
      </c>
      <c r="R32" s="88">
        <v>271.40766455</v>
      </c>
      <c r="S32" s="88">
        <v>553.9763180599999</v>
      </c>
      <c r="T32" s="88">
        <v>31.8024188</v>
      </c>
      <c r="U32" s="88">
        <v>512.51612675</v>
      </c>
      <c r="V32" s="88">
        <v>1045.39810481</v>
      </c>
      <c r="W32" s="88">
        <v>1044.11004177</v>
      </c>
      <c r="X32" s="88">
        <v>1.28806304</v>
      </c>
      <c r="Y32" s="88">
        <v>229.87832788999998</v>
      </c>
      <c r="Z32" s="88">
        <v>83.78192557999999</v>
      </c>
      <c r="AA32" s="88">
        <v>146.00204182</v>
      </c>
      <c r="AB32" s="88">
        <v>212.43848178</v>
      </c>
      <c r="AC32" s="88">
        <v>3.38157341</v>
      </c>
      <c r="AD32" s="88">
        <v>208.86447926</v>
      </c>
      <c r="AE32" s="88">
        <v>442.31680967</v>
      </c>
      <c r="AF32" s="88">
        <v>436.87390908</v>
      </c>
      <c r="AG32" s="88">
        <v>5.44290059</v>
      </c>
    </row>
    <row r="33" spans="1:33" ht="28.5">
      <c r="A33" s="86" t="s">
        <v>7</v>
      </c>
      <c r="B33" s="88">
        <v>1013.08739227</v>
      </c>
      <c r="C33" s="88">
        <v>959.01979448</v>
      </c>
      <c r="D33" s="88">
        <v>54.06759779</v>
      </c>
      <c r="E33" s="88">
        <v>461.99951976</v>
      </c>
      <c r="F33" s="88">
        <v>550.4732171799999</v>
      </c>
      <c r="G33" s="88">
        <v>379.13241023</v>
      </c>
      <c r="H33" s="88">
        <v>152.12601363</v>
      </c>
      <c r="I33" s="88">
        <v>786.77116245</v>
      </c>
      <c r="J33" s="88">
        <v>712.92951639</v>
      </c>
      <c r="K33" s="88">
        <v>73.84164605</v>
      </c>
      <c r="L33" s="88">
        <v>400.86152381</v>
      </c>
      <c r="M33" s="88">
        <v>385.59778471</v>
      </c>
      <c r="N33" s="88">
        <v>181.59373750999998</v>
      </c>
      <c r="O33" s="88">
        <v>202.46350925</v>
      </c>
      <c r="P33" s="88">
        <v>550.5373529</v>
      </c>
      <c r="Q33" s="88">
        <v>236.39740633000002</v>
      </c>
      <c r="R33" s="88">
        <v>292.13284933999995</v>
      </c>
      <c r="S33" s="88">
        <v>824.35464858</v>
      </c>
      <c r="T33" s="88">
        <v>70.37197416</v>
      </c>
      <c r="U33" s="88">
        <v>741.18138149</v>
      </c>
      <c r="V33" s="88">
        <v>1374.89200148</v>
      </c>
      <c r="W33" s="88">
        <v>1369.56259151</v>
      </c>
      <c r="X33" s="88">
        <v>5.3294099699999995</v>
      </c>
      <c r="Y33" s="88">
        <v>247.25091365</v>
      </c>
      <c r="Z33" s="88">
        <v>98.32236112000001</v>
      </c>
      <c r="AA33" s="88">
        <v>147.20803295</v>
      </c>
      <c r="AB33" s="88">
        <v>394.90396135000003</v>
      </c>
      <c r="AC33" s="88">
        <v>17.48249312</v>
      </c>
      <c r="AD33" s="88">
        <v>376.20105238</v>
      </c>
      <c r="AE33" s="88">
        <v>642.154875</v>
      </c>
      <c r="AF33" s="88">
        <v>580.93097349</v>
      </c>
      <c r="AG33" s="88">
        <v>61.2239015</v>
      </c>
    </row>
    <row r="34" spans="1:33" ht="14.25">
      <c r="A34" s="86" t="s">
        <v>35</v>
      </c>
      <c r="B34" s="88">
        <v>944.69433287</v>
      </c>
      <c r="C34" s="88">
        <v>832.0755019</v>
      </c>
      <c r="D34" s="88">
        <v>112.61883097</v>
      </c>
      <c r="E34" s="88">
        <v>427.81044587</v>
      </c>
      <c r="F34" s="88">
        <v>516.87500523</v>
      </c>
      <c r="G34" s="88">
        <v>363.29256047</v>
      </c>
      <c r="H34" s="88">
        <v>141.47017036000003</v>
      </c>
      <c r="I34" s="88">
        <v>234.55481589</v>
      </c>
      <c r="J34" s="88">
        <v>202.19554008</v>
      </c>
      <c r="K34" s="88">
        <v>32.3592758</v>
      </c>
      <c r="L34" s="88">
        <v>33.6070871</v>
      </c>
      <c r="M34" s="88">
        <v>200.91207418000002</v>
      </c>
      <c r="N34" s="88">
        <v>73.49068828</v>
      </c>
      <c r="O34" s="88">
        <v>126.97230276</v>
      </c>
      <c r="P34" s="88">
        <v>514.87208361</v>
      </c>
      <c r="Q34" s="88">
        <v>227.98467246</v>
      </c>
      <c r="R34" s="88">
        <v>262.52574813</v>
      </c>
      <c r="S34" s="88">
        <v>614.71633407</v>
      </c>
      <c r="T34" s="88">
        <v>34.29129057</v>
      </c>
      <c r="U34" s="88">
        <v>568.74396457</v>
      </c>
      <c r="V34" s="88">
        <v>1129.58841768</v>
      </c>
      <c r="W34" s="88">
        <v>1127.39470701</v>
      </c>
      <c r="X34" s="88">
        <v>2.1937106699999998</v>
      </c>
      <c r="Y34" s="88">
        <v>95.20715629</v>
      </c>
      <c r="Z34" s="88">
        <v>16.99101611</v>
      </c>
      <c r="AA34" s="88">
        <v>77.82158534999999</v>
      </c>
      <c r="AB34" s="88">
        <v>171.6183063</v>
      </c>
      <c r="AC34" s="88">
        <v>2.92719894</v>
      </c>
      <c r="AD34" s="88">
        <v>168.47332863999998</v>
      </c>
      <c r="AE34" s="88">
        <v>266.82546258</v>
      </c>
      <c r="AF34" s="88">
        <v>263.97176149</v>
      </c>
      <c r="AG34" s="88">
        <v>2.85370109</v>
      </c>
    </row>
    <row r="35" spans="1:33" ht="28.5">
      <c r="A35" s="86" t="s">
        <v>12</v>
      </c>
      <c r="B35" s="88">
        <v>741.30770178</v>
      </c>
      <c r="C35" s="88">
        <v>703.19431869</v>
      </c>
      <c r="D35" s="88">
        <v>38.113383090000006</v>
      </c>
      <c r="E35" s="88">
        <v>227.58362212</v>
      </c>
      <c r="F35" s="88">
        <v>512.5946575099999</v>
      </c>
      <c r="G35" s="88">
        <v>377.64107706</v>
      </c>
      <c r="H35" s="88">
        <v>120.31534282</v>
      </c>
      <c r="I35" s="88">
        <v>288.0570063</v>
      </c>
      <c r="J35" s="88">
        <v>271.00214597</v>
      </c>
      <c r="K35" s="88">
        <v>17.054860329999997</v>
      </c>
      <c r="L35" s="88">
        <v>64.94531849</v>
      </c>
      <c r="M35" s="88">
        <v>223.01479909</v>
      </c>
      <c r="N35" s="88">
        <v>119.50391512</v>
      </c>
      <c r="O35" s="88">
        <v>102.29123861</v>
      </c>
      <c r="P35" s="88">
        <v>327.7240256</v>
      </c>
      <c r="Q35" s="88">
        <v>112.67856934999999</v>
      </c>
      <c r="R35" s="88">
        <v>200.16320752000001</v>
      </c>
      <c r="S35" s="88">
        <v>401.31398414999995</v>
      </c>
      <c r="T35" s="88">
        <v>25.31208528</v>
      </c>
      <c r="U35" s="88">
        <v>369.87321794</v>
      </c>
      <c r="V35" s="88">
        <v>729.03800875</v>
      </c>
      <c r="W35" s="88">
        <v>719.32848335</v>
      </c>
      <c r="X35" s="88">
        <v>9.7095254</v>
      </c>
      <c r="Y35" s="88">
        <v>180.20070125</v>
      </c>
      <c r="Z35" s="88">
        <v>36.626389700000004</v>
      </c>
      <c r="AA35" s="88">
        <v>142.56643984000002</v>
      </c>
      <c r="AB35" s="88">
        <v>310.24242362</v>
      </c>
      <c r="AC35" s="88">
        <v>6.05886436</v>
      </c>
      <c r="AD35" s="88">
        <v>303.74414201</v>
      </c>
      <c r="AE35" s="88">
        <v>490.44312487</v>
      </c>
      <c r="AF35" s="88">
        <v>474.68764563999997</v>
      </c>
      <c r="AG35" s="88">
        <v>15.75547923</v>
      </c>
    </row>
    <row r="36" spans="1:33" ht="14.25">
      <c r="A36" s="86" t="s">
        <v>27</v>
      </c>
      <c r="B36" s="88">
        <v>707.78450491</v>
      </c>
      <c r="C36" s="88">
        <v>620.55647836</v>
      </c>
      <c r="D36" s="88">
        <v>87.22802655</v>
      </c>
      <c r="E36" s="88">
        <v>205.97240615</v>
      </c>
      <c r="F36" s="88">
        <v>501.48387944</v>
      </c>
      <c r="G36" s="88">
        <v>359.69711093</v>
      </c>
      <c r="H36" s="88">
        <v>124.77084167</v>
      </c>
      <c r="I36" s="88">
        <v>421.70602854000003</v>
      </c>
      <c r="J36" s="88">
        <v>382.96373385000004</v>
      </c>
      <c r="K36" s="88">
        <v>38.742294689999994</v>
      </c>
      <c r="L36" s="88">
        <v>73.5680007</v>
      </c>
      <c r="M36" s="88">
        <v>348.13723914999997</v>
      </c>
      <c r="N36" s="88">
        <v>185.34117244</v>
      </c>
      <c r="O36" s="88">
        <v>161.16835806999998</v>
      </c>
      <c r="P36" s="88">
        <v>319.1687971</v>
      </c>
      <c r="Q36" s="88">
        <v>104.41063612</v>
      </c>
      <c r="R36" s="88">
        <v>198.74659979</v>
      </c>
      <c r="S36" s="88">
        <v>488.59187764</v>
      </c>
      <c r="T36" s="88">
        <v>31.06755968</v>
      </c>
      <c r="U36" s="88">
        <v>451.7609955</v>
      </c>
      <c r="V36" s="88">
        <v>807.76067374</v>
      </c>
      <c r="W36" s="88">
        <v>805.36523824</v>
      </c>
      <c r="X36" s="88">
        <v>2.3954355</v>
      </c>
      <c r="Y36" s="88">
        <v>147.35857926</v>
      </c>
      <c r="Z36" s="88">
        <v>36.59435249</v>
      </c>
      <c r="AA36" s="88">
        <v>109.82714768000001</v>
      </c>
      <c r="AB36" s="88">
        <v>218.66392556</v>
      </c>
      <c r="AC36" s="88">
        <v>6.232053690000001</v>
      </c>
      <c r="AD36" s="88">
        <v>211.5297013</v>
      </c>
      <c r="AE36" s="88">
        <v>366.02250580000003</v>
      </c>
      <c r="AF36" s="88">
        <v>349.16658351</v>
      </c>
      <c r="AG36" s="88">
        <v>16.85592229</v>
      </c>
    </row>
    <row r="37" spans="1:33" ht="14.25">
      <c r="A37" s="86" t="s">
        <v>25</v>
      </c>
      <c r="B37" s="88">
        <v>947.83820175</v>
      </c>
      <c r="C37" s="88">
        <v>905.39761474</v>
      </c>
      <c r="D37" s="88">
        <v>42.440587009999994</v>
      </c>
      <c r="E37" s="88">
        <v>451.95988674</v>
      </c>
      <c r="F37" s="88">
        <v>495.61106199</v>
      </c>
      <c r="G37" s="88">
        <v>351.10721172</v>
      </c>
      <c r="H37" s="88">
        <v>123.01103045999999</v>
      </c>
      <c r="I37" s="88">
        <v>326.24704767000003</v>
      </c>
      <c r="J37" s="88">
        <v>314.70770107</v>
      </c>
      <c r="K37" s="88">
        <v>11.539346609999999</v>
      </c>
      <c r="L37" s="88">
        <v>124.82048829</v>
      </c>
      <c r="M37" s="88">
        <v>201.42605629</v>
      </c>
      <c r="N37" s="88">
        <v>94.04268704</v>
      </c>
      <c r="O37" s="88">
        <v>107.10668764</v>
      </c>
      <c r="P37" s="88">
        <v>599.31336028</v>
      </c>
      <c r="Q37" s="88">
        <v>298.61326919</v>
      </c>
      <c r="R37" s="88">
        <v>279.74194084</v>
      </c>
      <c r="S37" s="88">
        <v>627.0391441200001</v>
      </c>
      <c r="T37" s="88">
        <v>64.29294955</v>
      </c>
      <c r="U37" s="88">
        <v>538.45289132</v>
      </c>
      <c r="V37" s="88">
        <v>1226.3525044</v>
      </c>
      <c r="W37" s="88">
        <v>1225.05073292</v>
      </c>
      <c r="X37" s="88">
        <v>1.30177148</v>
      </c>
      <c r="Y37" s="88">
        <v>140.06293879</v>
      </c>
      <c r="Z37" s="88">
        <v>61.743186439999995</v>
      </c>
      <c r="AA37" s="88">
        <v>78.10805019</v>
      </c>
      <c r="AB37" s="88">
        <v>156.67183429</v>
      </c>
      <c r="AC37" s="88">
        <v>23.147871170000002</v>
      </c>
      <c r="AD37" s="88">
        <v>133.28523992</v>
      </c>
      <c r="AE37" s="88">
        <v>296.73477307999997</v>
      </c>
      <c r="AF37" s="88">
        <v>292.91701957</v>
      </c>
      <c r="AG37" s="88">
        <v>3.8177535099999997</v>
      </c>
    </row>
    <row r="38" spans="1:33" ht="14.25">
      <c r="A38" s="86" t="s">
        <v>13</v>
      </c>
      <c r="B38" s="88">
        <v>869.0971427100001</v>
      </c>
      <c r="C38" s="88">
        <v>850.29540929</v>
      </c>
      <c r="D38" s="88">
        <v>18.80173342</v>
      </c>
      <c r="E38" s="88">
        <v>434.02683393</v>
      </c>
      <c r="F38" s="88">
        <v>434.78480748000004</v>
      </c>
      <c r="G38" s="88">
        <v>303.57262135</v>
      </c>
      <c r="H38" s="88">
        <v>120.57759920000001</v>
      </c>
      <c r="I38" s="88">
        <v>217.00464528</v>
      </c>
      <c r="J38" s="88">
        <v>209.2762611</v>
      </c>
      <c r="K38" s="88">
        <v>7.72838417</v>
      </c>
      <c r="L38" s="88">
        <v>33.1958487</v>
      </c>
      <c r="M38" s="88">
        <v>183.30282792</v>
      </c>
      <c r="N38" s="88">
        <v>77.0716857</v>
      </c>
      <c r="O38" s="88">
        <v>106.22894289</v>
      </c>
      <c r="P38" s="88">
        <v>479.08155836000003</v>
      </c>
      <c r="Q38" s="88">
        <v>264.03680678</v>
      </c>
      <c r="R38" s="88">
        <v>206.45614344</v>
      </c>
      <c r="S38" s="88">
        <v>590.29202628</v>
      </c>
      <c r="T38" s="88">
        <v>67.94821865</v>
      </c>
      <c r="U38" s="88">
        <v>508.00521069</v>
      </c>
      <c r="V38" s="88">
        <v>1069.37358464</v>
      </c>
      <c r="W38" s="88">
        <v>1067.69910159</v>
      </c>
      <c r="X38" s="88">
        <v>1.67448305</v>
      </c>
      <c r="Y38" s="88">
        <v>96.14197204000001</v>
      </c>
      <c r="Z38" s="88">
        <v>31.90514734</v>
      </c>
      <c r="AA38" s="88">
        <v>62.85463608</v>
      </c>
      <c r="AB38" s="88">
        <v>150.23341731</v>
      </c>
      <c r="AC38" s="88">
        <v>12.21298435</v>
      </c>
      <c r="AD38" s="88">
        <v>137.24268209000002</v>
      </c>
      <c r="AE38" s="88">
        <v>246.37538935</v>
      </c>
      <c r="AF38" s="88">
        <v>239.42498049</v>
      </c>
      <c r="AG38" s="88">
        <v>6.9504088600000005</v>
      </c>
    </row>
    <row r="39" spans="1:33" ht="14.25">
      <c r="A39" s="86" t="s">
        <v>32</v>
      </c>
      <c r="B39" s="88">
        <v>821.1601197</v>
      </c>
      <c r="C39" s="88">
        <v>748.2589735199999</v>
      </c>
      <c r="D39" s="88">
        <v>72.90114618000001</v>
      </c>
      <c r="E39" s="88">
        <v>389.66079833</v>
      </c>
      <c r="F39" s="88">
        <v>431.22942013</v>
      </c>
      <c r="G39" s="88">
        <v>285.93868437000003</v>
      </c>
      <c r="H39" s="88">
        <v>137.32602201</v>
      </c>
      <c r="I39" s="88">
        <v>436.37590898</v>
      </c>
      <c r="J39" s="88">
        <v>383.75334277999997</v>
      </c>
      <c r="K39" s="88">
        <v>52.62256621</v>
      </c>
      <c r="L39" s="88">
        <v>92.78688568999999</v>
      </c>
      <c r="M39" s="88">
        <v>343.58848549</v>
      </c>
      <c r="N39" s="88">
        <v>177.68925461</v>
      </c>
      <c r="O39" s="88">
        <v>164.274285</v>
      </c>
      <c r="P39" s="88">
        <v>406.10809918</v>
      </c>
      <c r="Q39" s="88">
        <v>159.83368103</v>
      </c>
      <c r="R39" s="88">
        <v>229.33799965</v>
      </c>
      <c r="S39" s="88">
        <v>652.11236065</v>
      </c>
      <c r="T39" s="88">
        <v>39.69036286</v>
      </c>
      <c r="U39" s="88">
        <v>599.8112993899999</v>
      </c>
      <c r="V39" s="88">
        <v>1058.22046083</v>
      </c>
      <c r="W39" s="88">
        <v>1052.87950811</v>
      </c>
      <c r="X39" s="88">
        <v>5.34095272</v>
      </c>
      <c r="Y39" s="88">
        <v>135.1052961</v>
      </c>
      <c r="Z39" s="88">
        <v>47.45672288</v>
      </c>
      <c r="AA39" s="88">
        <v>86.29029840999999</v>
      </c>
      <c r="AB39" s="88">
        <v>204.48908050999998</v>
      </c>
      <c r="AC39" s="88">
        <v>8.973777210000002</v>
      </c>
      <c r="AD39" s="88">
        <v>195.00756642</v>
      </c>
      <c r="AE39" s="88">
        <v>339.59437660000003</v>
      </c>
      <c r="AF39" s="88">
        <v>332.27396680000004</v>
      </c>
      <c r="AG39" s="88">
        <v>7.320409809999999</v>
      </c>
    </row>
    <row r="40" spans="1:33" ht="14.25">
      <c r="A40" s="86" t="s">
        <v>16</v>
      </c>
      <c r="B40" s="88">
        <v>624.0491220399999</v>
      </c>
      <c r="C40" s="88">
        <v>594.81520049</v>
      </c>
      <c r="D40" s="88">
        <v>29.23392155</v>
      </c>
      <c r="E40" s="88">
        <v>231.54073153</v>
      </c>
      <c r="F40" s="88">
        <v>387.2444705</v>
      </c>
      <c r="G40" s="88">
        <v>272.14491299</v>
      </c>
      <c r="H40" s="88">
        <v>107.27926886</v>
      </c>
      <c r="I40" s="88">
        <v>219.11938608000003</v>
      </c>
      <c r="J40" s="88">
        <v>209.53036047</v>
      </c>
      <c r="K40" s="88">
        <v>9.58902561</v>
      </c>
      <c r="L40" s="88">
        <v>76.03575026</v>
      </c>
      <c r="M40" s="88">
        <v>143.0833854</v>
      </c>
      <c r="N40" s="88">
        <v>74.66381591</v>
      </c>
      <c r="O40" s="88">
        <v>68.16939482</v>
      </c>
      <c r="P40" s="88">
        <v>463.60965483</v>
      </c>
      <c r="Q40" s="88">
        <v>204.30905512</v>
      </c>
      <c r="R40" s="88">
        <v>240.11122036</v>
      </c>
      <c r="S40" s="88">
        <v>594.01922027</v>
      </c>
      <c r="T40" s="88">
        <v>42.39047615</v>
      </c>
      <c r="U40" s="88">
        <v>507.41779353</v>
      </c>
      <c r="V40" s="88">
        <v>1057.6288751</v>
      </c>
      <c r="W40" s="88">
        <v>1052.17493734</v>
      </c>
      <c r="X40" s="88">
        <v>5.45393776</v>
      </c>
      <c r="Y40" s="88">
        <v>172.72756933000002</v>
      </c>
      <c r="Z40" s="88">
        <v>97.56729795999999</v>
      </c>
      <c r="AA40" s="88">
        <v>70.6323623</v>
      </c>
      <c r="AB40" s="88">
        <v>189.92981312</v>
      </c>
      <c r="AC40" s="88">
        <v>16.553851599999998</v>
      </c>
      <c r="AD40" s="88">
        <v>171.94355382</v>
      </c>
      <c r="AE40" s="88">
        <v>362.65738244</v>
      </c>
      <c r="AF40" s="88">
        <v>349.07280191</v>
      </c>
      <c r="AG40" s="88">
        <v>13.58458054</v>
      </c>
    </row>
    <row r="41" spans="1:33" ht="14.25">
      <c r="A41" s="86" t="s">
        <v>22</v>
      </c>
      <c r="B41" s="88">
        <v>729.6196456399999</v>
      </c>
      <c r="C41" s="88">
        <v>704.97981204</v>
      </c>
      <c r="D41" s="88">
        <v>24.639833600000003</v>
      </c>
      <c r="E41" s="88">
        <v>343.07644392000003</v>
      </c>
      <c r="F41" s="88">
        <v>386.19714995</v>
      </c>
      <c r="G41" s="88">
        <v>298.55024507999997</v>
      </c>
      <c r="H41" s="88">
        <v>77.97925983</v>
      </c>
      <c r="I41" s="88">
        <v>317.89955064</v>
      </c>
      <c r="J41" s="88">
        <v>278.57271494</v>
      </c>
      <c r="K41" s="88">
        <v>39.32683572</v>
      </c>
      <c r="L41" s="88">
        <v>160.25039052000002</v>
      </c>
      <c r="M41" s="88">
        <v>157.6487671</v>
      </c>
      <c r="N41" s="88">
        <v>74.77631453000001</v>
      </c>
      <c r="O41" s="88">
        <v>82.38726102</v>
      </c>
      <c r="P41" s="88">
        <v>776.8969623200001</v>
      </c>
      <c r="Q41" s="88">
        <v>358.41612281</v>
      </c>
      <c r="R41" s="88">
        <v>361.55975451999996</v>
      </c>
      <c r="S41" s="88">
        <v>1048.98396525</v>
      </c>
      <c r="T41" s="88">
        <v>104.53056322</v>
      </c>
      <c r="U41" s="88">
        <v>904.7247952</v>
      </c>
      <c r="V41" s="88">
        <v>1825.88092757</v>
      </c>
      <c r="W41" s="88">
        <v>1808.05065058</v>
      </c>
      <c r="X41" s="88">
        <v>17.830276989999998</v>
      </c>
      <c r="Y41" s="88">
        <v>233.61753219</v>
      </c>
      <c r="Z41" s="88">
        <v>85.47722859999999</v>
      </c>
      <c r="AA41" s="88">
        <v>95.17213394</v>
      </c>
      <c r="AB41" s="88">
        <v>232.72915847</v>
      </c>
      <c r="AC41" s="88">
        <v>12.9207351</v>
      </c>
      <c r="AD41" s="88">
        <v>215.84263964</v>
      </c>
      <c r="AE41" s="88">
        <v>466.34669066000004</v>
      </c>
      <c r="AF41" s="88">
        <v>449.15028371</v>
      </c>
      <c r="AG41" s="88">
        <v>17.19640696</v>
      </c>
    </row>
    <row r="42" spans="1:33" ht="14.25">
      <c r="A42" s="86" t="s">
        <v>20</v>
      </c>
      <c r="B42" s="88">
        <v>583.42913727</v>
      </c>
      <c r="C42" s="88">
        <v>502.56214933</v>
      </c>
      <c r="D42" s="88">
        <v>80.86698794</v>
      </c>
      <c r="E42" s="88">
        <v>225.15340486000002</v>
      </c>
      <c r="F42" s="88">
        <v>358.26749127999994</v>
      </c>
      <c r="G42" s="88">
        <v>271.82697006</v>
      </c>
      <c r="H42" s="88">
        <v>79.47186893000001</v>
      </c>
      <c r="I42" s="88">
        <v>230.77490835</v>
      </c>
      <c r="J42" s="88">
        <v>203.75809303</v>
      </c>
      <c r="K42" s="88">
        <v>27.01681532</v>
      </c>
      <c r="L42" s="88">
        <v>55.312163950000006</v>
      </c>
      <c r="M42" s="88">
        <v>175.46274438999998</v>
      </c>
      <c r="N42" s="88">
        <v>100.19165441</v>
      </c>
      <c r="O42" s="88">
        <v>74.51996455</v>
      </c>
      <c r="P42" s="88">
        <v>298.01118081</v>
      </c>
      <c r="Q42" s="88">
        <v>141.95000931</v>
      </c>
      <c r="R42" s="88">
        <v>146.47002938</v>
      </c>
      <c r="S42" s="88">
        <v>339.42897008</v>
      </c>
      <c r="T42" s="88">
        <v>20.06066427</v>
      </c>
      <c r="U42" s="88">
        <v>305.34308793</v>
      </c>
      <c r="V42" s="88">
        <v>637.44015089</v>
      </c>
      <c r="W42" s="88">
        <v>634.76236898</v>
      </c>
      <c r="X42" s="88">
        <v>2.67778191</v>
      </c>
      <c r="Y42" s="88">
        <v>95.03511342</v>
      </c>
      <c r="Z42" s="88">
        <v>39.6908922</v>
      </c>
      <c r="AA42" s="88">
        <v>55.246661630000006</v>
      </c>
      <c r="AB42" s="88">
        <v>98.69002465999999</v>
      </c>
      <c r="AC42" s="88">
        <v>2.41802333</v>
      </c>
      <c r="AD42" s="88">
        <v>96.27200131999999</v>
      </c>
      <c r="AE42" s="88">
        <v>193.72513808000002</v>
      </c>
      <c r="AF42" s="88">
        <v>186.34307157</v>
      </c>
      <c r="AG42" s="88">
        <v>7.38206651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Q53"/>
  <sheetViews>
    <sheetView zoomScalePageLayoutView="0" workbookViewId="0" topLeftCell="A49">
      <selection activeCell="B1" sqref="B1:AQ53"/>
    </sheetView>
  </sheetViews>
  <sheetFormatPr defaultColWidth="9.140625" defaultRowHeight="12.75"/>
  <cols>
    <col min="2" max="2" width="23.28125" style="0" customWidth="1"/>
  </cols>
  <sheetData>
    <row r="1" spans="1:43" ht="57.75" thickTop="1">
      <c r="A1" s="17" t="s">
        <v>51</v>
      </c>
      <c r="B1" s="18" t="s">
        <v>82</v>
      </c>
      <c r="C1" s="19" t="s">
        <v>2</v>
      </c>
      <c r="D1" s="19" t="s">
        <v>3</v>
      </c>
      <c r="E1" s="19" t="s">
        <v>5</v>
      </c>
      <c r="F1" s="19" t="s">
        <v>6</v>
      </c>
      <c r="G1" s="19" t="s">
        <v>4</v>
      </c>
      <c r="H1" s="19" t="s">
        <v>7</v>
      </c>
      <c r="I1" s="19" t="s">
        <v>8</v>
      </c>
      <c r="J1" s="19" t="s">
        <v>9</v>
      </c>
      <c r="K1" s="19" t="s">
        <v>10</v>
      </c>
      <c r="L1" s="19" t="s">
        <v>11</v>
      </c>
      <c r="M1" s="19" t="s">
        <v>12</v>
      </c>
      <c r="N1" s="19" t="s">
        <v>13</v>
      </c>
      <c r="O1" s="19" t="s">
        <v>14</v>
      </c>
      <c r="P1" s="19" t="s">
        <v>15</v>
      </c>
      <c r="Q1" s="19" t="s">
        <v>16</v>
      </c>
      <c r="R1" s="19" t="s">
        <v>17</v>
      </c>
      <c r="S1" s="19" t="s">
        <v>18</v>
      </c>
      <c r="T1" s="19" t="s">
        <v>19</v>
      </c>
      <c r="U1" s="19" t="s">
        <v>20</v>
      </c>
      <c r="V1" s="19" t="s">
        <v>21</v>
      </c>
      <c r="W1" s="19" t="s">
        <v>22</v>
      </c>
      <c r="X1" s="19" t="s">
        <v>23</v>
      </c>
      <c r="Y1" s="19" t="s">
        <v>25</v>
      </c>
      <c r="Z1" s="19" t="s">
        <v>24</v>
      </c>
      <c r="AA1" s="19" t="s">
        <v>26</v>
      </c>
      <c r="AB1" s="19" t="s">
        <v>27</v>
      </c>
      <c r="AC1" s="19" t="s">
        <v>28</v>
      </c>
      <c r="AD1" s="19" t="s">
        <v>29</v>
      </c>
      <c r="AE1" s="19" t="s">
        <v>30</v>
      </c>
      <c r="AF1" s="19" t="s">
        <v>31</v>
      </c>
      <c r="AG1" s="19" t="s">
        <v>81</v>
      </c>
      <c r="AH1" s="19" t="s">
        <v>32</v>
      </c>
      <c r="AI1" s="19" t="s">
        <v>33</v>
      </c>
      <c r="AJ1" s="19" t="s">
        <v>34</v>
      </c>
      <c r="AK1" s="19" t="s">
        <v>35</v>
      </c>
      <c r="AL1" s="19" t="s">
        <v>36</v>
      </c>
      <c r="AM1" s="19" t="s">
        <v>37</v>
      </c>
      <c r="AN1" s="19" t="s">
        <v>38</v>
      </c>
      <c r="AO1" s="19" t="s">
        <v>39</v>
      </c>
      <c r="AP1" s="19" t="s">
        <v>40</v>
      </c>
      <c r="AQ1" s="20" t="s">
        <v>80</v>
      </c>
    </row>
    <row r="2" spans="1:43" ht="14.25">
      <c r="A2" s="22">
        <v>1</v>
      </c>
      <c r="B2" s="23" t="s">
        <v>0</v>
      </c>
      <c r="C2" s="24">
        <v>1576.08305772</v>
      </c>
      <c r="D2" s="24">
        <v>1994.77338706</v>
      </c>
      <c r="E2" s="24">
        <v>3466.8895063600003</v>
      </c>
      <c r="F2" s="24">
        <v>2348.62394943</v>
      </c>
      <c r="G2" s="24">
        <v>2910.80412759</v>
      </c>
      <c r="H2" s="24">
        <v>1013.08739227</v>
      </c>
      <c r="I2" s="24">
        <v>975.66136396</v>
      </c>
      <c r="J2" s="24">
        <v>4278.24101736</v>
      </c>
      <c r="K2" s="24">
        <v>1313.28120341</v>
      </c>
      <c r="L2" s="24">
        <v>1787.5345398</v>
      </c>
      <c r="M2" s="24">
        <v>741.30770178</v>
      </c>
      <c r="N2" s="24">
        <v>869.0971427100001</v>
      </c>
      <c r="O2" s="24">
        <v>6754.49025143</v>
      </c>
      <c r="P2" s="24">
        <v>5098.39575252</v>
      </c>
      <c r="Q2" s="24">
        <v>624.0491220399999</v>
      </c>
      <c r="R2" s="24">
        <v>1219.29189379</v>
      </c>
      <c r="S2" s="24">
        <v>4034.55388486</v>
      </c>
      <c r="T2" s="24">
        <v>2214.19547034</v>
      </c>
      <c r="U2" s="24">
        <v>583.42913727</v>
      </c>
      <c r="V2" s="24">
        <v>1862.28431482</v>
      </c>
      <c r="W2" s="24">
        <v>729.6196456399999</v>
      </c>
      <c r="X2" s="24">
        <v>1502.81995625</v>
      </c>
      <c r="Y2" s="24">
        <v>947.83820175</v>
      </c>
      <c r="Z2" s="24">
        <v>4039.59657017</v>
      </c>
      <c r="AA2" s="24">
        <v>1944.35489366</v>
      </c>
      <c r="AB2" s="24">
        <v>707.78450491</v>
      </c>
      <c r="AC2" s="24">
        <v>2130.03530323</v>
      </c>
      <c r="AD2" s="24">
        <v>1423.84901277</v>
      </c>
      <c r="AE2" s="24">
        <v>1189.8540836700001</v>
      </c>
      <c r="AF2" s="24">
        <v>3546.8008976300002</v>
      </c>
      <c r="AG2" s="24">
        <v>1609.19824533</v>
      </c>
      <c r="AH2" s="24">
        <v>821.1601197</v>
      </c>
      <c r="AI2" s="24">
        <v>2696.6005976</v>
      </c>
      <c r="AJ2" s="24">
        <v>1821.4806334</v>
      </c>
      <c r="AK2" s="24">
        <v>944.69433287</v>
      </c>
      <c r="AL2" s="24">
        <v>5275.854931020001</v>
      </c>
      <c r="AM2" s="24">
        <v>951.2527387</v>
      </c>
      <c r="AN2" s="24">
        <v>1034.32500706</v>
      </c>
      <c r="AO2" s="24">
        <v>1563.7080188900002</v>
      </c>
      <c r="AP2" s="24">
        <v>1265.6450226099998</v>
      </c>
      <c r="AQ2" s="24">
        <v>44386.10332085</v>
      </c>
    </row>
    <row r="3" spans="1:43" ht="14.25">
      <c r="A3" s="22">
        <v>2</v>
      </c>
      <c r="B3" s="25" t="s">
        <v>46</v>
      </c>
      <c r="C3" s="26">
        <v>1500.6730783</v>
      </c>
      <c r="D3" s="26">
        <v>1931.04015067</v>
      </c>
      <c r="E3" s="26">
        <v>3322.5427191599997</v>
      </c>
      <c r="F3" s="26">
        <v>2284.39488643</v>
      </c>
      <c r="G3" s="26">
        <v>2764.250918</v>
      </c>
      <c r="H3" s="26">
        <v>959.01979448</v>
      </c>
      <c r="I3" s="26">
        <v>942.89040613</v>
      </c>
      <c r="J3" s="26">
        <v>3909.13395583</v>
      </c>
      <c r="K3" s="26">
        <v>1208.33160503</v>
      </c>
      <c r="L3" s="26">
        <v>1743.60698731</v>
      </c>
      <c r="M3" s="26">
        <v>703.19431869</v>
      </c>
      <c r="N3" s="26">
        <v>850.29540929</v>
      </c>
      <c r="O3" s="26">
        <v>6566.507140520001</v>
      </c>
      <c r="P3" s="26">
        <v>4874.5944908</v>
      </c>
      <c r="Q3" s="26">
        <v>594.81520049</v>
      </c>
      <c r="R3" s="26">
        <v>1172.7858145799999</v>
      </c>
      <c r="S3" s="26">
        <v>3836.35954822</v>
      </c>
      <c r="T3" s="26">
        <v>2021.0067533800002</v>
      </c>
      <c r="U3" s="26">
        <v>502.56214933</v>
      </c>
      <c r="V3" s="26">
        <v>1769.82172065</v>
      </c>
      <c r="W3" s="26">
        <v>704.97981204</v>
      </c>
      <c r="X3" s="26">
        <v>1434.2517341500002</v>
      </c>
      <c r="Y3" s="26">
        <v>905.39761474</v>
      </c>
      <c r="Z3" s="26">
        <v>3789.47560978</v>
      </c>
      <c r="AA3" s="26">
        <v>1841.6695005499998</v>
      </c>
      <c r="AB3" s="26">
        <v>620.55647836</v>
      </c>
      <c r="AC3" s="26">
        <v>2072.36056352</v>
      </c>
      <c r="AD3" s="26">
        <v>1358.63403772</v>
      </c>
      <c r="AE3" s="26">
        <v>1144.86706144</v>
      </c>
      <c r="AF3" s="26">
        <v>3286.9215375500003</v>
      </c>
      <c r="AG3" s="26">
        <v>1563.14240899</v>
      </c>
      <c r="AH3" s="26">
        <v>748.2589735199999</v>
      </c>
      <c r="AI3" s="26">
        <v>2439.85317749</v>
      </c>
      <c r="AJ3" s="26">
        <v>1757.07033467</v>
      </c>
      <c r="AK3" s="26">
        <v>832.0755019</v>
      </c>
      <c r="AL3" s="26">
        <v>5051.23307043</v>
      </c>
      <c r="AM3" s="26">
        <v>878.95862012</v>
      </c>
      <c r="AN3" s="26">
        <v>898.3696241</v>
      </c>
      <c r="AO3" s="26">
        <v>1449.18884859</v>
      </c>
      <c r="AP3" s="26">
        <v>1235.8483328099999</v>
      </c>
      <c r="AQ3" s="26">
        <v>42901.25073887</v>
      </c>
    </row>
    <row r="4" spans="1:43" ht="14.25">
      <c r="A4" s="29">
        <v>3</v>
      </c>
      <c r="B4" s="30" t="s">
        <v>64</v>
      </c>
      <c r="C4" s="31">
        <v>75.40997937</v>
      </c>
      <c r="D4" s="31">
        <v>63.73323647</v>
      </c>
      <c r="E4" s="31">
        <v>144.34678718</v>
      </c>
      <c r="F4" s="31">
        <v>64.22906297</v>
      </c>
      <c r="G4" s="31">
        <v>146.55320963</v>
      </c>
      <c r="H4" s="31">
        <v>54.06759779</v>
      </c>
      <c r="I4" s="31">
        <v>32.77095783</v>
      </c>
      <c r="J4" s="31">
        <v>369.10706156</v>
      </c>
      <c r="K4" s="31">
        <v>104.94959834000001</v>
      </c>
      <c r="L4" s="31">
        <v>43.92755245</v>
      </c>
      <c r="M4" s="31">
        <v>38.113383090000006</v>
      </c>
      <c r="N4" s="31">
        <v>18.80173342</v>
      </c>
      <c r="O4" s="31">
        <v>187.98311091</v>
      </c>
      <c r="P4" s="31">
        <v>223.80126166</v>
      </c>
      <c r="Q4" s="31">
        <v>29.23392155</v>
      </c>
      <c r="R4" s="31">
        <v>46.50607921</v>
      </c>
      <c r="S4" s="31">
        <v>198.19433657</v>
      </c>
      <c r="T4" s="31">
        <v>193.18871697</v>
      </c>
      <c r="U4" s="31">
        <v>80.86698794</v>
      </c>
      <c r="V4" s="31">
        <v>92.46259416</v>
      </c>
      <c r="W4" s="31">
        <v>24.639833600000003</v>
      </c>
      <c r="X4" s="31">
        <v>68.5682221</v>
      </c>
      <c r="Y4" s="31">
        <v>42.440587009999994</v>
      </c>
      <c r="Z4" s="31">
        <v>250.12096044999998</v>
      </c>
      <c r="AA4" s="31">
        <v>102.68539312</v>
      </c>
      <c r="AB4" s="31">
        <v>87.22802655</v>
      </c>
      <c r="AC4" s="31">
        <v>57.67473977</v>
      </c>
      <c r="AD4" s="31">
        <v>65.21497506</v>
      </c>
      <c r="AE4" s="31">
        <v>44.98702215</v>
      </c>
      <c r="AF4" s="31">
        <v>259.87936011</v>
      </c>
      <c r="AG4" s="31">
        <v>46.05583633</v>
      </c>
      <c r="AH4" s="31">
        <v>72.90114618000001</v>
      </c>
      <c r="AI4" s="31">
        <v>256.74742011</v>
      </c>
      <c r="AJ4" s="31">
        <v>64.41029875</v>
      </c>
      <c r="AK4" s="31">
        <v>112.61883097</v>
      </c>
      <c r="AL4" s="31">
        <v>224.62186056000002</v>
      </c>
      <c r="AM4" s="31">
        <v>72.29411858</v>
      </c>
      <c r="AN4" s="31">
        <v>135.95538296</v>
      </c>
      <c r="AO4" s="31">
        <v>114.51917026000001</v>
      </c>
      <c r="AP4" s="31">
        <v>29.79668979</v>
      </c>
      <c r="AQ4" s="31">
        <v>1484.85258129</v>
      </c>
    </row>
    <row r="5" spans="1:43" ht="14.25">
      <c r="A5" s="22">
        <v>4</v>
      </c>
      <c r="B5" s="25" t="s">
        <v>47</v>
      </c>
      <c r="C5" s="26">
        <v>1575.61075355</v>
      </c>
      <c r="D5" s="26">
        <v>1993.4160402100001</v>
      </c>
      <c r="E5" s="26">
        <v>3465.8893941700003</v>
      </c>
      <c r="F5" s="26">
        <v>2348.19152439</v>
      </c>
      <c r="G5" s="26">
        <v>2909.15891107</v>
      </c>
      <c r="H5" s="26">
        <v>1013.06152046</v>
      </c>
      <c r="I5" s="26">
        <v>975.59504697</v>
      </c>
      <c r="J5" s="26">
        <v>4275.59497718</v>
      </c>
      <c r="K5" s="26">
        <v>1313.1747975399999</v>
      </c>
      <c r="L5" s="26">
        <v>1760.2152173900001</v>
      </c>
      <c r="M5" s="26">
        <v>741.02531519</v>
      </c>
      <c r="N5" s="26">
        <v>867.2553595</v>
      </c>
      <c r="O5" s="26">
        <v>6748.20021078</v>
      </c>
      <c r="P5" s="26">
        <v>5096.99025574</v>
      </c>
      <c r="Q5" s="26">
        <v>623.75315434</v>
      </c>
      <c r="R5" s="26">
        <v>1219.15831726</v>
      </c>
      <c r="S5" s="26">
        <v>4033.6976230100004</v>
      </c>
      <c r="T5" s="26">
        <v>2213.18606652</v>
      </c>
      <c r="U5" s="26">
        <v>583.41648023</v>
      </c>
      <c r="V5" s="26">
        <v>1862.1699677899999</v>
      </c>
      <c r="W5" s="26">
        <v>729.40588854</v>
      </c>
      <c r="X5" s="26">
        <v>1502.48979851</v>
      </c>
      <c r="Y5" s="26">
        <v>947.79552568</v>
      </c>
      <c r="Z5" s="26">
        <v>4037.57459329</v>
      </c>
      <c r="AA5" s="26">
        <v>1944.1765555299999</v>
      </c>
      <c r="AB5" s="26">
        <v>707.6283819600001</v>
      </c>
      <c r="AC5" s="26">
        <v>2128.09212965</v>
      </c>
      <c r="AD5" s="26">
        <v>1423.67554256</v>
      </c>
      <c r="AE5" s="26">
        <v>1189.77825059</v>
      </c>
      <c r="AF5" s="26">
        <v>3545.6214676</v>
      </c>
      <c r="AG5" s="26">
        <v>1608.20313283</v>
      </c>
      <c r="AH5" s="26">
        <v>821.1527143999999</v>
      </c>
      <c r="AI5" s="26">
        <v>2695.15287071</v>
      </c>
      <c r="AJ5" s="26">
        <v>1821.20940026</v>
      </c>
      <c r="AK5" s="26">
        <v>944.69254681</v>
      </c>
      <c r="AL5" s="26">
        <v>5268.20712261</v>
      </c>
      <c r="AM5" s="26">
        <v>951.11929401</v>
      </c>
      <c r="AN5" s="26">
        <v>1034.30085278</v>
      </c>
      <c r="AO5" s="26">
        <v>1563.4595297</v>
      </c>
      <c r="AP5" s="26">
        <v>1264.7392749</v>
      </c>
      <c r="AQ5" s="26">
        <v>44197.04051266</v>
      </c>
    </row>
    <row r="6" spans="1:43" ht="14.25">
      <c r="A6" s="29">
        <v>5</v>
      </c>
      <c r="B6" s="30" t="s">
        <v>48</v>
      </c>
      <c r="C6" s="31">
        <v>0.47230414000000004</v>
      </c>
      <c r="D6" s="31">
        <v>1.35734685</v>
      </c>
      <c r="E6" s="31">
        <v>1.00011214</v>
      </c>
      <c r="F6" s="31">
        <v>0.43242497999999996</v>
      </c>
      <c r="G6" s="31">
        <v>1.64521648</v>
      </c>
      <c r="H6" s="31">
        <v>0.025871810000000002</v>
      </c>
      <c r="I6" s="31">
        <v>0.06631699</v>
      </c>
      <c r="J6" s="31">
        <v>2.64603917</v>
      </c>
      <c r="K6" s="31">
        <v>0.10640584</v>
      </c>
      <c r="L6" s="31">
        <v>27.31932241</v>
      </c>
      <c r="M6" s="31">
        <v>0.28238759</v>
      </c>
      <c r="N6" s="31">
        <v>1.84178321</v>
      </c>
      <c r="O6" s="31">
        <v>6.29004162</v>
      </c>
      <c r="P6" s="31">
        <v>1.40549673</v>
      </c>
      <c r="Q6" s="31">
        <v>0.2959677</v>
      </c>
      <c r="R6" s="31">
        <v>0.13357653</v>
      </c>
      <c r="S6" s="31">
        <v>0.85626183</v>
      </c>
      <c r="T6" s="31">
        <v>1.00940374</v>
      </c>
      <c r="U6" s="31">
        <v>0.012657040000000001</v>
      </c>
      <c r="V6" s="31">
        <v>0.11434804</v>
      </c>
      <c r="W6" s="31">
        <v>0.2137571</v>
      </c>
      <c r="X6" s="31">
        <v>0.33015674</v>
      </c>
      <c r="Y6" s="31">
        <v>0.042676069999999997</v>
      </c>
      <c r="Z6" s="31">
        <v>2.0219788999999997</v>
      </c>
      <c r="AA6" s="31">
        <v>0.17833815</v>
      </c>
      <c r="AB6" s="31">
        <v>0.15612295</v>
      </c>
      <c r="AC6" s="31">
        <v>1.94317362</v>
      </c>
      <c r="AD6" s="31">
        <v>0.17347025</v>
      </c>
      <c r="AE6" s="31">
        <v>0.07583306</v>
      </c>
      <c r="AF6" s="31">
        <v>1.17943109</v>
      </c>
      <c r="AG6" s="31">
        <v>0.99511149</v>
      </c>
      <c r="AH6" s="31">
        <v>0.0074043</v>
      </c>
      <c r="AI6" s="31">
        <v>1.44772882</v>
      </c>
      <c r="AJ6" s="31">
        <v>0.27123318</v>
      </c>
      <c r="AK6" s="31">
        <v>0.00178506</v>
      </c>
      <c r="AL6" s="31">
        <v>7.64780836</v>
      </c>
      <c r="AM6" s="31">
        <v>0.13344469</v>
      </c>
      <c r="AN6" s="31">
        <v>0.02415428</v>
      </c>
      <c r="AO6" s="31">
        <v>0.24848918</v>
      </c>
      <c r="AP6" s="31">
        <v>0.9057477199999999</v>
      </c>
      <c r="AQ6" s="31">
        <v>189.06280651</v>
      </c>
    </row>
    <row r="7" spans="1:43" ht="14.25">
      <c r="A7" s="22">
        <v>6</v>
      </c>
      <c r="B7" s="25" t="s">
        <v>74</v>
      </c>
      <c r="C7" s="26">
        <v>788.6160728</v>
      </c>
      <c r="D7" s="26">
        <v>769.66461955</v>
      </c>
      <c r="E7" s="26">
        <v>1554.11132672</v>
      </c>
      <c r="F7" s="26">
        <v>1218.12282077</v>
      </c>
      <c r="G7" s="26">
        <v>1355.880885</v>
      </c>
      <c r="H7" s="26">
        <v>461.99951976</v>
      </c>
      <c r="I7" s="26">
        <v>413.85431747</v>
      </c>
      <c r="J7" s="26">
        <v>1994.50930209</v>
      </c>
      <c r="K7" s="26">
        <v>598.7661689099999</v>
      </c>
      <c r="L7" s="26">
        <v>836.13451656</v>
      </c>
      <c r="M7" s="26">
        <v>227.58362212</v>
      </c>
      <c r="N7" s="26">
        <v>434.02683393</v>
      </c>
      <c r="O7" s="26">
        <v>2957.8792409400003</v>
      </c>
      <c r="P7" s="26">
        <v>2332.67803958</v>
      </c>
      <c r="Q7" s="26">
        <v>231.54073153</v>
      </c>
      <c r="R7" s="26">
        <v>400.35076305</v>
      </c>
      <c r="S7" s="26">
        <v>2192.95618692</v>
      </c>
      <c r="T7" s="26">
        <v>981.8916522200001</v>
      </c>
      <c r="U7" s="26">
        <v>225.15340486000002</v>
      </c>
      <c r="V7" s="26">
        <v>1039.5798824</v>
      </c>
      <c r="W7" s="26">
        <v>343.07644392000003</v>
      </c>
      <c r="X7" s="26">
        <v>463.3527195</v>
      </c>
      <c r="Y7" s="26">
        <v>451.95988674</v>
      </c>
      <c r="Z7" s="26">
        <v>1411.2704209400001</v>
      </c>
      <c r="AA7" s="26">
        <v>1035.70290344</v>
      </c>
      <c r="AB7" s="26">
        <v>205.97240615</v>
      </c>
      <c r="AC7" s="26">
        <v>939.18281353</v>
      </c>
      <c r="AD7" s="26">
        <v>685.20608697</v>
      </c>
      <c r="AE7" s="26">
        <v>449.13867323</v>
      </c>
      <c r="AF7" s="26">
        <v>1433.98947983</v>
      </c>
      <c r="AG7" s="26">
        <v>942.27098917</v>
      </c>
      <c r="AH7" s="26">
        <v>389.66079833</v>
      </c>
      <c r="AI7" s="26">
        <v>1112.32068132</v>
      </c>
      <c r="AJ7" s="26">
        <v>920.6454688700001</v>
      </c>
      <c r="AK7" s="26">
        <v>427.81044587</v>
      </c>
      <c r="AL7" s="26">
        <v>1970.17131546</v>
      </c>
      <c r="AM7" s="26">
        <v>398.53022556999997</v>
      </c>
      <c r="AN7" s="26">
        <v>439.84281151</v>
      </c>
      <c r="AO7" s="26">
        <v>760.75055691</v>
      </c>
      <c r="AP7" s="26">
        <v>653.30816024</v>
      </c>
      <c r="AQ7" s="26">
        <v>20213.58704396</v>
      </c>
    </row>
    <row r="8" spans="1:43" ht="14.25">
      <c r="A8" s="22">
        <v>7</v>
      </c>
      <c r="B8" s="25" t="s">
        <v>75</v>
      </c>
      <c r="C8" s="26">
        <v>786.75866538</v>
      </c>
      <c r="D8" s="26">
        <v>1221.34888721</v>
      </c>
      <c r="E8" s="26">
        <v>1906.8152267799999</v>
      </c>
      <c r="F8" s="26">
        <v>1129.02253583</v>
      </c>
      <c r="G8" s="26">
        <v>1553.35947833</v>
      </c>
      <c r="H8" s="26">
        <v>550.4732171799999</v>
      </c>
      <c r="I8" s="26">
        <v>558.67556725</v>
      </c>
      <c r="J8" s="26">
        <v>2280.8644007800003</v>
      </c>
      <c r="K8" s="26">
        <v>714.28984191</v>
      </c>
      <c r="L8" s="26">
        <v>907.8773009</v>
      </c>
      <c r="M8" s="26">
        <v>512.5946575099999</v>
      </c>
      <c r="N8" s="26">
        <v>434.78480748000004</v>
      </c>
      <c r="O8" s="26">
        <v>3490.37355852</v>
      </c>
      <c r="P8" s="26">
        <v>2735.0929249</v>
      </c>
      <c r="Q8" s="26">
        <v>387.2444705</v>
      </c>
      <c r="R8" s="26">
        <v>811.14914926</v>
      </c>
      <c r="S8" s="26">
        <v>1839.8876803199998</v>
      </c>
      <c r="T8" s="26">
        <v>1231.2125085999999</v>
      </c>
      <c r="U8" s="26">
        <v>358.26749127999994</v>
      </c>
      <c r="V8" s="26">
        <v>822.62112497</v>
      </c>
      <c r="W8" s="26">
        <v>386.19714995</v>
      </c>
      <c r="X8" s="26">
        <v>1038.37851602</v>
      </c>
      <c r="Y8" s="26">
        <v>495.61106199</v>
      </c>
      <c r="Z8" s="26">
        <v>2625.54348407</v>
      </c>
      <c r="AA8" s="26">
        <v>907.2299815399999</v>
      </c>
      <c r="AB8" s="26">
        <v>501.48387944</v>
      </c>
      <c r="AC8" s="26">
        <v>1188.32853539</v>
      </c>
      <c r="AD8" s="26">
        <v>737.87479191</v>
      </c>
      <c r="AE8" s="26">
        <v>740.60432236</v>
      </c>
      <c r="AF8" s="26">
        <v>2087.3181125799997</v>
      </c>
      <c r="AG8" s="26">
        <v>666.3984968</v>
      </c>
      <c r="AH8" s="26">
        <v>431.22942013</v>
      </c>
      <c r="AI8" s="26">
        <v>1577.54943805</v>
      </c>
      <c r="AJ8" s="26">
        <v>900.28645677</v>
      </c>
      <c r="AK8" s="26">
        <v>516.87500523</v>
      </c>
      <c r="AL8" s="26">
        <v>3297.73363377</v>
      </c>
      <c r="AM8" s="26">
        <v>552.6915358</v>
      </c>
      <c r="AN8" s="26">
        <v>594.2960285800001</v>
      </c>
      <c r="AO8" s="26">
        <v>801.9026176</v>
      </c>
      <c r="AP8" s="26">
        <v>612.18233213</v>
      </c>
      <c r="AQ8" s="26">
        <v>21195.558107779998</v>
      </c>
    </row>
    <row r="9" spans="1:43" ht="14.25">
      <c r="A9" s="22">
        <v>8</v>
      </c>
      <c r="B9" s="25" t="s">
        <v>72</v>
      </c>
      <c r="C9" s="26">
        <v>509.18599421</v>
      </c>
      <c r="D9" s="26">
        <v>731.10083316</v>
      </c>
      <c r="E9" s="26">
        <v>1231.64461366</v>
      </c>
      <c r="F9" s="26">
        <v>691.0498889099999</v>
      </c>
      <c r="G9" s="26">
        <v>910.43539936</v>
      </c>
      <c r="H9" s="26">
        <v>379.13241023</v>
      </c>
      <c r="I9" s="26">
        <v>370.49304798000003</v>
      </c>
      <c r="J9" s="26">
        <v>1130.74077352</v>
      </c>
      <c r="K9" s="26">
        <v>447.29220645</v>
      </c>
      <c r="L9" s="26">
        <v>605.44889166</v>
      </c>
      <c r="M9" s="26">
        <v>377.64107706</v>
      </c>
      <c r="N9" s="26">
        <v>303.57262135</v>
      </c>
      <c r="O9" s="26">
        <v>1438.8899545</v>
      </c>
      <c r="P9" s="26">
        <v>1322.96491011</v>
      </c>
      <c r="Q9" s="26">
        <v>272.14491299</v>
      </c>
      <c r="R9" s="26">
        <v>605.19301905</v>
      </c>
      <c r="S9" s="26">
        <v>1041.61381426</v>
      </c>
      <c r="T9" s="26">
        <v>700.0338104900001</v>
      </c>
      <c r="U9" s="26">
        <v>271.82697006</v>
      </c>
      <c r="V9" s="26">
        <v>604.74687272</v>
      </c>
      <c r="W9" s="26">
        <v>298.55024507999997</v>
      </c>
      <c r="X9" s="26">
        <v>772.8307142799999</v>
      </c>
      <c r="Y9" s="26">
        <v>351.10721172</v>
      </c>
      <c r="Z9" s="26">
        <v>1253.52661797</v>
      </c>
      <c r="AA9" s="26">
        <v>627.41294271</v>
      </c>
      <c r="AB9" s="26">
        <v>359.69711093</v>
      </c>
      <c r="AC9" s="26">
        <v>709.47164898</v>
      </c>
      <c r="AD9" s="26">
        <v>497.7790295</v>
      </c>
      <c r="AE9" s="26">
        <v>514.11603624</v>
      </c>
      <c r="AF9" s="26">
        <v>1352.6697363800001</v>
      </c>
      <c r="AG9" s="26">
        <v>398.1975149</v>
      </c>
      <c r="AH9" s="26">
        <v>285.93868437000003</v>
      </c>
      <c r="AI9" s="26">
        <v>718.1198167699999</v>
      </c>
      <c r="AJ9" s="26">
        <v>589.00648811</v>
      </c>
      <c r="AK9" s="26">
        <v>363.29256047</v>
      </c>
      <c r="AL9" s="26">
        <v>1461.37424497</v>
      </c>
      <c r="AM9" s="26">
        <v>325.81061008</v>
      </c>
      <c r="AN9" s="26">
        <v>388.37626747</v>
      </c>
      <c r="AO9" s="26">
        <v>524.85843406</v>
      </c>
      <c r="AP9" s="26">
        <v>404.94318810000004</v>
      </c>
      <c r="AQ9" s="26">
        <v>8875.80100471</v>
      </c>
    </row>
    <row r="10" spans="1:43" ht="14.25">
      <c r="A10" s="22">
        <v>9</v>
      </c>
      <c r="B10" s="25" t="s">
        <v>54</v>
      </c>
      <c r="C10" s="26">
        <v>260.36611696</v>
      </c>
      <c r="D10" s="26">
        <v>448.14500126999997</v>
      </c>
      <c r="E10" s="26">
        <v>627.84429425</v>
      </c>
      <c r="F10" s="26">
        <v>398.75244948</v>
      </c>
      <c r="G10" s="26">
        <v>587.3639090199999</v>
      </c>
      <c r="H10" s="26">
        <v>152.12601363</v>
      </c>
      <c r="I10" s="26">
        <v>159.00553248</v>
      </c>
      <c r="J10" s="26">
        <v>1092.957856</v>
      </c>
      <c r="K10" s="26">
        <v>236.89075944</v>
      </c>
      <c r="L10" s="26">
        <v>276.65504705</v>
      </c>
      <c r="M10" s="26">
        <v>120.31534282</v>
      </c>
      <c r="N10" s="26">
        <v>120.57759920000001</v>
      </c>
      <c r="O10" s="26">
        <v>1963.11266949</v>
      </c>
      <c r="P10" s="26">
        <v>1264.75254642</v>
      </c>
      <c r="Q10" s="26">
        <v>107.27926886</v>
      </c>
      <c r="R10" s="26">
        <v>188.14242894</v>
      </c>
      <c r="S10" s="26">
        <v>687.66056062</v>
      </c>
      <c r="T10" s="26">
        <v>475.29687521</v>
      </c>
      <c r="U10" s="26">
        <v>79.47186893000001</v>
      </c>
      <c r="V10" s="26">
        <v>192.43382272</v>
      </c>
      <c r="W10" s="26">
        <v>77.97925983</v>
      </c>
      <c r="X10" s="26">
        <v>231.20450062</v>
      </c>
      <c r="Y10" s="26">
        <v>123.01103045999999</v>
      </c>
      <c r="Z10" s="26">
        <v>1292.54043879</v>
      </c>
      <c r="AA10" s="26">
        <v>253.53925317</v>
      </c>
      <c r="AB10" s="26">
        <v>124.77084167</v>
      </c>
      <c r="AC10" s="26">
        <v>443.91362331</v>
      </c>
      <c r="AD10" s="26">
        <v>213.78521766</v>
      </c>
      <c r="AE10" s="26">
        <v>197.00064200999998</v>
      </c>
      <c r="AF10" s="26">
        <v>677.7892663</v>
      </c>
      <c r="AG10" s="26">
        <v>239.42287328999998</v>
      </c>
      <c r="AH10" s="26">
        <v>137.32602201</v>
      </c>
      <c r="AI10" s="26">
        <v>817.9265242</v>
      </c>
      <c r="AJ10" s="26">
        <v>270.79231192000003</v>
      </c>
      <c r="AK10" s="26">
        <v>141.47017036000003</v>
      </c>
      <c r="AL10" s="26">
        <v>1738.45258627</v>
      </c>
      <c r="AM10" s="26">
        <v>202.71236902</v>
      </c>
      <c r="AN10" s="26">
        <v>186.82902894</v>
      </c>
      <c r="AO10" s="26">
        <v>257.85938453</v>
      </c>
      <c r="AP10" s="26">
        <v>180.4996059</v>
      </c>
      <c r="AQ10" s="26">
        <v>11517.51572559</v>
      </c>
    </row>
    <row r="11" spans="1:43" ht="14.25">
      <c r="A11" s="22">
        <v>10</v>
      </c>
      <c r="B11" s="25" t="s">
        <v>55</v>
      </c>
      <c r="C11" s="26">
        <v>9.537565189999999</v>
      </c>
      <c r="D11" s="26">
        <v>15.01887417</v>
      </c>
      <c r="E11" s="26">
        <v>23.05599848</v>
      </c>
      <c r="F11" s="26">
        <v>20.1498213</v>
      </c>
      <c r="G11" s="26">
        <v>17.443239010000003</v>
      </c>
      <c r="H11" s="26">
        <v>6.65475887</v>
      </c>
      <c r="I11" s="26">
        <v>9.79251984</v>
      </c>
      <c r="J11" s="26">
        <v>26.30371429</v>
      </c>
      <c r="K11" s="26">
        <v>10.58073392</v>
      </c>
      <c r="L11" s="26">
        <v>11.15999309</v>
      </c>
      <c r="M11" s="26">
        <v>6.8261410300000005</v>
      </c>
      <c r="N11" s="26">
        <v>2.5996900899999997</v>
      </c>
      <c r="O11" s="26">
        <v>44.004109299999996</v>
      </c>
      <c r="P11" s="26">
        <v>39.291428329999995</v>
      </c>
      <c r="Q11" s="26">
        <v>2.9377779100000003</v>
      </c>
      <c r="R11" s="26">
        <v>6.85480687</v>
      </c>
      <c r="S11" s="26">
        <v>35.01700758</v>
      </c>
      <c r="T11" s="26">
        <v>24.82244279</v>
      </c>
      <c r="U11" s="26">
        <v>3.3512201299999997</v>
      </c>
      <c r="V11" s="26">
        <v>14.19030111</v>
      </c>
      <c r="W11" s="26">
        <v>2.94528069</v>
      </c>
      <c r="X11" s="26">
        <v>19.0404529</v>
      </c>
      <c r="Y11" s="26">
        <v>5.37017289</v>
      </c>
      <c r="Z11" s="26">
        <v>32.2303898</v>
      </c>
      <c r="AA11" s="26">
        <v>13.495340140000001</v>
      </c>
      <c r="AB11" s="26">
        <v>7.46853675</v>
      </c>
      <c r="AC11" s="26">
        <v>11.539108259999999</v>
      </c>
      <c r="AD11" s="26">
        <v>6.78914675</v>
      </c>
      <c r="AE11" s="26">
        <v>11.99474383</v>
      </c>
      <c r="AF11" s="26">
        <v>29.16067025</v>
      </c>
      <c r="AG11" s="26">
        <v>7.95464491</v>
      </c>
      <c r="AH11" s="26">
        <v>2.22463861</v>
      </c>
      <c r="AI11" s="26">
        <v>21.966069609999998</v>
      </c>
      <c r="AJ11" s="26">
        <v>14.35201308</v>
      </c>
      <c r="AK11" s="26">
        <v>5.39803302</v>
      </c>
      <c r="AL11" s="26">
        <v>37.84017853</v>
      </c>
      <c r="AM11" s="26">
        <v>7.62027788</v>
      </c>
      <c r="AN11" s="26">
        <v>3.20913589</v>
      </c>
      <c r="AO11" s="26">
        <v>12.24237017</v>
      </c>
      <c r="AP11" s="26">
        <v>16.23368998</v>
      </c>
      <c r="AQ11" s="26">
        <v>598.0487978</v>
      </c>
    </row>
    <row r="12" spans="1:43" ht="14.25">
      <c r="A12" s="29">
        <v>11</v>
      </c>
      <c r="B12" s="54" t="s">
        <v>76</v>
      </c>
      <c r="C12" s="31">
        <v>0.70831851</v>
      </c>
      <c r="D12" s="31">
        <v>3.75987938</v>
      </c>
      <c r="E12" s="31">
        <v>5.96295485</v>
      </c>
      <c r="F12" s="31">
        <v>1.47859275</v>
      </c>
      <c r="G12" s="31">
        <v>1.56376629</v>
      </c>
      <c r="H12" s="31">
        <v>0.6146553299999999</v>
      </c>
      <c r="I12" s="31">
        <v>3.1314792400000004</v>
      </c>
      <c r="J12" s="31">
        <v>2.86731449</v>
      </c>
      <c r="K12" s="31">
        <v>0.22519155999999999</v>
      </c>
      <c r="L12" s="31">
        <v>43.52272233</v>
      </c>
      <c r="M12" s="31">
        <v>1.12942215</v>
      </c>
      <c r="N12" s="31">
        <v>0.2855013</v>
      </c>
      <c r="O12" s="31">
        <v>306.23745195</v>
      </c>
      <c r="P12" s="31">
        <v>30.624788010000003</v>
      </c>
      <c r="Q12" s="31">
        <v>5.26392001</v>
      </c>
      <c r="R12" s="31">
        <v>7.7919814800000005</v>
      </c>
      <c r="S12" s="31">
        <v>1.7100176</v>
      </c>
      <c r="T12" s="31">
        <v>1.09130948</v>
      </c>
      <c r="U12" s="31">
        <v>0.00824113</v>
      </c>
      <c r="V12" s="31">
        <v>0.08330849</v>
      </c>
      <c r="W12" s="31">
        <v>0.34605177000000004</v>
      </c>
      <c r="X12" s="31">
        <v>1.08871973</v>
      </c>
      <c r="Y12" s="31">
        <v>0.26725302</v>
      </c>
      <c r="Z12" s="31">
        <v>2.78266623</v>
      </c>
      <c r="AA12" s="31">
        <v>1.42200871</v>
      </c>
      <c r="AB12" s="31">
        <v>0.32821932</v>
      </c>
      <c r="AC12" s="31">
        <v>2.5239543199999996</v>
      </c>
      <c r="AD12" s="31">
        <v>0.7681349000000001</v>
      </c>
      <c r="AE12" s="31">
        <v>0.11108805000000001</v>
      </c>
      <c r="AF12" s="31">
        <v>25.493305210000003</v>
      </c>
      <c r="AG12" s="31">
        <v>0.52875837</v>
      </c>
      <c r="AH12" s="31">
        <v>0.26990024</v>
      </c>
      <c r="AI12" s="31">
        <v>6.7304792</v>
      </c>
      <c r="AJ12" s="31">
        <v>0.54870781</v>
      </c>
      <c r="AK12" s="31">
        <v>0.00888077</v>
      </c>
      <c r="AL12" s="31">
        <v>7.9499808</v>
      </c>
      <c r="AM12" s="31">
        <v>0.03097733</v>
      </c>
      <c r="AN12" s="31">
        <v>0.18616697000000001</v>
      </c>
      <c r="AO12" s="31">
        <v>1.05484533</v>
      </c>
      <c r="AP12" s="31">
        <v>0.15453029999999998</v>
      </c>
      <c r="AQ12" s="31">
        <v>2976.9581686300003</v>
      </c>
    </row>
    <row r="13" spans="1:43" ht="14.25">
      <c r="A13" s="22">
        <v>12</v>
      </c>
      <c r="B13" s="27" t="s">
        <v>1</v>
      </c>
      <c r="C13" s="26">
        <v>1128.4960186800001</v>
      </c>
      <c r="D13" s="26">
        <v>1422.577376</v>
      </c>
      <c r="E13" s="26">
        <v>1570.04259647</v>
      </c>
      <c r="F13" s="26">
        <v>1145.60082008</v>
      </c>
      <c r="G13" s="26">
        <v>3142.3340646799998</v>
      </c>
      <c r="H13" s="26">
        <v>786.77116245</v>
      </c>
      <c r="I13" s="26">
        <v>502.02508255000004</v>
      </c>
      <c r="J13" s="26">
        <v>3080.10899196</v>
      </c>
      <c r="K13" s="26">
        <v>510.34932709</v>
      </c>
      <c r="L13" s="26">
        <v>961.69427088</v>
      </c>
      <c r="M13" s="26">
        <v>288.0570063</v>
      </c>
      <c r="N13" s="26">
        <v>217.00464528</v>
      </c>
      <c r="O13" s="26">
        <v>5047.07676451</v>
      </c>
      <c r="P13" s="26">
        <v>3195.6463001300003</v>
      </c>
      <c r="Q13" s="26">
        <v>219.11938608000003</v>
      </c>
      <c r="R13" s="26">
        <v>1021.09653679</v>
      </c>
      <c r="S13" s="26">
        <v>1876.18943685</v>
      </c>
      <c r="T13" s="26">
        <v>1277.36036031</v>
      </c>
      <c r="U13" s="26">
        <v>230.77490835</v>
      </c>
      <c r="V13" s="26">
        <v>552.4872822899999</v>
      </c>
      <c r="W13" s="26">
        <v>317.89955064</v>
      </c>
      <c r="X13" s="26">
        <v>546.32418078</v>
      </c>
      <c r="Y13" s="26">
        <v>326.24704767000003</v>
      </c>
      <c r="Z13" s="26">
        <v>3742.91897998</v>
      </c>
      <c r="AA13" s="26">
        <v>1188.93724058</v>
      </c>
      <c r="AB13" s="26">
        <v>421.70602854000003</v>
      </c>
      <c r="AC13" s="26">
        <v>1582.61806716</v>
      </c>
      <c r="AD13" s="26">
        <v>749.2261671699999</v>
      </c>
      <c r="AE13" s="26">
        <v>737.5831779</v>
      </c>
      <c r="AF13" s="26">
        <v>1734.66789063</v>
      </c>
      <c r="AG13" s="26">
        <v>1162.01195069</v>
      </c>
      <c r="AH13" s="26">
        <v>436.37590898</v>
      </c>
      <c r="AI13" s="26">
        <v>2164.95828775</v>
      </c>
      <c r="AJ13" s="26">
        <v>884.0856152599999</v>
      </c>
      <c r="AK13" s="26">
        <v>234.55481589</v>
      </c>
      <c r="AL13" s="26">
        <v>4470.90726829</v>
      </c>
      <c r="AM13" s="26">
        <v>439.45038106</v>
      </c>
      <c r="AN13" s="26">
        <v>461.69513785000004</v>
      </c>
      <c r="AO13" s="26">
        <v>626.11443679</v>
      </c>
      <c r="AP13" s="26">
        <v>535.03918099</v>
      </c>
      <c r="AQ13" s="26">
        <v>45789.003158839994</v>
      </c>
    </row>
    <row r="14" spans="1:43" ht="14.25">
      <c r="A14" s="22">
        <v>13</v>
      </c>
      <c r="B14" s="25" t="s">
        <v>46</v>
      </c>
      <c r="C14" s="26">
        <v>1068.47392884</v>
      </c>
      <c r="D14" s="26">
        <v>1338.51245375</v>
      </c>
      <c r="E14" s="26">
        <v>1458.6519018499998</v>
      </c>
      <c r="F14" s="26">
        <v>1075.82122483</v>
      </c>
      <c r="G14" s="26">
        <v>2644.20074259</v>
      </c>
      <c r="H14" s="26">
        <v>712.92951639</v>
      </c>
      <c r="I14" s="26">
        <v>475.36210764</v>
      </c>
      <c r="J14" s="26">
        <v>2766.31570333</v>
      </c>
      <c r="K14" s="26">
        <v>461.02573651999995</v>
      </c>
      <c r="L14" s="26">
        <v>904.8438265599999</v>
      </c>
      <c r="M14" s="26">
        <v>271.00214597</v>
      </c>
      <c r="N14" s="26">
        <v>209.2762611</v>
      </c>
      <c r="O14" s="26">
        <v>4698.212933</v>
      </c>
      <c r="P14" s="26">
        <v>3009.34249397</v>
      </c>
      <c r="Q14" s="26">
        <v>209.53036047</v>
      </c>
      <c r="R14" s="26">
        <v>1004.75654427</v>
      </c>
      <c r="S14" s="26">
        <v>1728.46490401</v>
      </c>
      <c r="T14" s="26">
        <v>1149.10418</v>
      </c>
      <c r="U14" s="26">
        <v>203.75809303</v>
      </c>
      <c r="V14" s="26">
        <v>530.55067888</v>
      </c>
      <c r="W14" s="26">
        <v>278.57271494</v>
      </c>
      <c r="X14" s="26">
        <v>500.44978301</v>
      </c>
      <c r="Y14" s="26">
        <v>314.70770107</v>
      </c>
      <c r="Z14" s="26">
        <v>3559.5593683800003</v>
      </c>
      <c r="AA14" s="26">
        <v>1070.6889326799999</v>
      </c>
      <c r="AB14" s="26">
        <v>382.96373385000004</v>
      </c>
      <c r="AC14" s="26">
        <v>1526.00885034</v>
      </c>
      <c r="AD14" s="26">
        <v>686.29264028</v>
      </c>
      <c r="AE14" s="26">
        <v>711.63016363</v>
      </c>
      <c r="AF14" s="26">
        <v>1571.1037061400002</v>
      </c>
      <c r="AG14" s="26">
        <v>1131.72278875</v>
      </c>
      <c r="AH14" s="26">
        <v>383.75334277999997</v>
      </c>
      <c r="AI14" s="26">
        <v>1819.31632222</v>
      </c>
      <c r="AJ14" s="26">
        <v>804.44540187</v>
      </c>
      <c r="AK14" s="26">
        <v>202.19554008</v>
      </c>
      <c r="AL14" s="26">
        <v>3925.16055709</v>
      </c>
      <c r="AM14" s="26">
        <v>425.49303202</v>
      </c>
      <c r="AN14" s="26">
        <v>433.38132833</v>
      </c>
      <c r="AO14" s="26">
        <v>535.72876424</v>
      </c>
      <c r="AP14" s="26">
        <v>505.75231054</v>
      </c>
      <c r="AQ14" s="26">
        <v>42584.54386556</v>
      </c>
    </row>
    <row r="15" spans="1:43" ht="14.25">
      <c r="A15" s="29">
        <v>14</v>
      </c>
      <c r="B15" s="54" t="s">
        <v>64</v>
      </c>
      <c r="C15" s="31">
        <v>60.022089810000004</v>
      </c>
      <c r="D15" s="31">
        <v>84.06492223000001</v>
      </c>
      <c r="E15" s="31">
        <v>111.39069463</v>
      </c>
      <c r="F15" s="31">
        <v>69.7795952</v>
      </c>
      <c r="G15" s="31">
        <v>498.13332207999997</v>
      </c>
      <c r="H15" s="31">
        <v>73.84164605</v>
      </c>
      <c r="I15" s="31">
        <v>26.6629749</v>
      </c>
      <c r="J15" s="31">
        <v>313.79328863999996</v>
      </c>
      <c r="K15" s="31">
        <v>49.32359057</v>
      </c>
      <c r="L15" s="31">
        <v>56.85044436</v>
      </c>
      <c r="M15" s="31">
        <v>17.054860329999997</v>
      </c>
      <c r="N15" s="31">
        <v>7.72838417</v>
      </c>
      <c r="O15" s="31">
        <v>348.86383147000004</v>
      </c>
      <c r="P15" s="31">
        <v>186.30380616999997</v>
      </c>
      <c r="Q15" s="31">
        <v>9.58902561</v>
      </c>
      <c r="R15" s="31">
        <v>16.33999252</v>
      </c>
      <c r="S15" s="31">
        <v>147.72453294</v>
      </c>
      <c r="T15" s="31">
        <v>128.25618031</v>
      </c>
      <c r="U15" s="31">
        <v>27.01681532</v>
      </c>
      <c r="V15" s="31">
        <v>21.936603440000003</v>
      </c>
      <c r="W15" s="31">
        <v>39.32683572</v>
      </c>
      <c r="X15" s="31">
        <v>45.87439777</v>
      </c>
      <c r="Y15" s="31">
        <v>11.539346609999999</v>
      </c>
      <c r="Z15" s="31">
        <v>183.35961178</v>
      </c>
      <c r="AA15" s="31">
        <v>118.24830784000001</v>
      </c>
      <c r="AB15" s="31">
        <v>38.742294689999994</v>
      </c>
      <c r="AC15" s="31">
        <v>56.60921672</v>
      </c>
      <c r="AD15" s="31">
        <v>62.93352688</v>
      </c>
      <c r="AE15" s="31">
        <v>25.953014260000003</v>
      </c>
      <c r="AF15" s="31">
        <v>163.56418449</v>
      </c>
      <c r="AG15" s="31">
        <v>30.28916192</v>
      </c>
      <c r="AH15" s="31">
        <v>52.62256621</v>
      </c>
      <c r="AI15" s="31">
        <v>345.64196556999997</v>
      </c>
      <c r="AJ15" s="31">
        <v>79.64021337</v>
      </c>
      <c r="AK15" s="31">
        <v>32.3592758</v>
      </c>
      <c r="AL15" s="31">
        <v>545.74671115</v>
      </c>
      <c r="AM15" s="31">
        <v>13.95734903</v>
      </c>
      <c r="AN15" s="31">
        <v>28.313809510000002</v>
      </c>
      <c r="AO15" s="31">
        <v>90.38567257</v>
      </c>
      <c r="AP15" s="31">
        <v>29.28687045</v>
      </c>
      <c r="AQ15" s="31">
        <v>3204.45929334</v>
      </c>
    </row>
    <row r="16" spans="1:43" ht="14.25">
      <c r="A16" s="22">
        <v>15</v>
      </c>
      <c r="B16" s="28" t="s">
        <v>47</v>
      </c>
      <c r="C16" s="26">
        <v>1125.57010341</v>
      </c>
      <c r="D16" s="26">
        <v>1416.26946677</v>
      </c>
      <c r="E16" s="26">
        <v>1555.37641226</v>
      </c>
      <c r="F16" s="26">
        <v>1144.68388319</v>
      </c>
      <c r="G16" s="26">
        <v>3140.29249226</v>
      </c>
      <c r="H16" s="26">
        <v>785.25639353</v>
      </c>
      <c r="I16" s="26">
        <v>501.30453475999997</v>
      </c>
      <c r="J16" s="26">
        <v>3059.56917054</v>
      </c>
      <c r="K16" s="26">
        <v>505.09124015</v>
      </c>
      <c r="L16" s="26">
        <v>955.8825866</v>
      </c>
      <c r="M16" s="26">
        <v>286.77836447000004</v>
      </c>
      <c r="N16" s="26">
        <v>217.00437207</v>
      </c>
      <c r="O16" s="26">
        <v>5013.6056384700005</v>
      </c>
      <c r="P16" s="26">
        <v>3192.9356219899996</v>
      </c>
      <c r="Q16" s="26">
        <v>218.79976954</v>
      </c>
      <c r="R16" s="26">
        <v>1020.34474058</v>
      </c>
      <c r="S16" s="26">
        <v>1855.70809646</v>
      </c>
      <c r="T16" s="26">
        <v>1276.9529966199998</v>
      </c>
      <c r="U16" s="26">
        <v>230.70190899000002</v>
      </c>
      <c r="V16" s="26">
        <v>552.48430985</v>
      </c>
      <c r="W16" s="26">
        <v>316.85500569</v>
      </c>
      <c r="X16" s="26">
        <v>544.79050822</v>
      </c>
      <c r="Y16" s="26">
        <v>326.24615518</v>
      </c>
      <c r="Z16" s="26">
        <v>3733.97129797</v>
      </c>
      <c r="AA16" s="26">
        <v>1180.08295143</v>
      </c>
      <c r="AB16" s="26">
        <v>419.87289863999996</v>
      </c>
      <c r="AC16" s="26">
        <v>1579.92508596</v>
      </c>
      <c r="AD16" s="26">
        <v>745.90646154</v>
      </c>
      <c r="AE16" s="26">
        <v>737.47392524</v>
      </c>
      <c r="AF16" s="26">
        <v>1732.1874840599999</v>
      </c>
      <c r="AG16" s="26">
        <v>1151.07986243</v>
      </c>
      <c r="AH16" s="26">
        <v>436.18376098000005</v>
      </c>
      <c r="AI16" s="26">
        <v>2153.83679878</v>
      </c>
      <c r="AJ16" s="26">
        <v>882.746998</v>
      </c>
      <c r="AK16" s="26">
        <v>234.5544539</v>
      </c>
      <c r="AL16" s="26">
        <v>4453.87827654</v>
      </c>
      <c r="AM16" s="26">
        <v>439.45016960000004</v>
      </c>
      <c r="AN16" s="26">
        <v>460.54310722</v>
      </c>
      <c r="AO16" s="26">
        <v>623.77938053</v>
      </c>
      <c r="AP16" s="26">
        <v>529.95008992</v>
      </c>
      <c r="AQ16" s="26">
        <v>43409.08464662</v>
      </c>
    </row>
    <row r="17" spans="1:43" ht="14.25">
      <c r="A17" s="29">
        <v>16</v>
      </c>
      <c r="B17" s="30" t="s">
        <v>48</v>
      </c>
      <c r="C17" s="31">
        <v>2.9259152599999996</v>
      </c>
      <c r="D17" s="31">
        <v>6.3079082</v>
      </c>
      <c r="E17" s="31">
        <v>14.6661842</v>
      </c>
      <c r="F17" s="31">
        <v>0.91693783</v>
      </c>
      <c r="G17" s="31">
        <v>2.0415724699999998</v>
      </c>
      <c r="H17" s="31">
        <v>1.5147679299999999</v>
      </c>
      <c r="I17" s="31">
        <v>0.7205478000000001</v>
      </c>
      <c r="J17" s="31">
        <v>20.53982138</v>
      </c>
      <c r="K17" s="31">
        <v>5.25808696</v>
      </c>
      <c r="L17" s="31">
        <v>5.81168531</v>
      </c>
      <c r="M17" s="31">
        <v>1.2786418400000001</v>
      </c>
      <c r="N17" s="31">
        <v>0.00027320999999999997</v>
      </c>
      <c r="O17" s="31">
        <v>33.471125</v>
      </c>
      <c r="P17" s="31">
        <v>2.71067815</v>
      </c>
      <c r="Q17" s="31">
        <v>0.31961655</v>
      </c>
      <c r="R17" s="31">
        <v>0.75179622</v>
      </c>
      <c r="S17" s="31">
        <v>20.48134139</v>
      </c>
      <c r="T17" s="31">
        <v>0.4073637</v>
      </c>
      <c r="U17" s="31">
        <v>0.07299937</v>
      </c>
      <c r="V17" s="31">
        <v>0.00297242</v>
      </c>
      <c r="W17" s="31">
        <v>1.04454495</v>
      </c>
      <c r="X17" s="31">
        <v>1.53367257</v>
      </c>
      <c r="Y17" s="31">
        <v>0.00089249</v>
      </c>
      <c r="Z17" s="31">
        <v>8.94768109</v>
      </c>
      <c r="AA17" s="31">
        <v>8.854289080000001</v>
      </c>
      <c r="AB17" s="31">
        <v>1.8331298999999999</v>
      </c>
      <c r="AC17" s="31">
        <v>2.6929801600000003</v>
      </c>
      <c r="AD17" s="31">
        <v>3.31970563</v>
      </c>
      <c r="AE17" s="31">
        <v>0.10925266</v>
      </c>
      <c r="AF17" s="31">
        <v>2.48040652</v>
      </c>
      <c r="AG17" s="31">
        <v>10.9320883</v>
      </c>
      <c r="AH17" s="31">
        <v>0.192148</v>
      </c>
      <c r="AI17" s="31">
        <v>11.12148998</v>
      </c>
      <c r="AJ17" s="31">
        <v>1.33861726</v>
      </c>
      <c r="AK17" s="31">
        <v>0.00036199</v>
      </c>
      <c r="AL17" s="31">
        <v>17.02899274</v>
      </c>
      <c r="AM17" s="31">
        <v>0.00021144</v>
      </c>
      <c r="AN17" s="31">
        <v>1.15203064</v>
      </c>
      <c r="AO17" s="31">
        <v>2.33505626</v>
      </c>
      <c r="AP17" s="31">
        <v>5.08909112</v>
      </c>
      <c r="AQ17" s="31">
        <v>2379.91851303</v>
      </c>
    </row>
    <row r="18" spans="1:43" ht="14.25">
      <c r="A18" s="22">
        <v>17</v>
      </c>
      <c r="B18" s="25" t="s">
        <v>74</v>
      </c>
      <c r="C18" s="26">
        <v>601.0184280499999</v>
      </c>
      <c r="D18" s="26">
        <v>737.9262988500001</v>
      </c>
      <c r="E18" s="26">
        <v>495.686555</v>
      </c>
      <c r="F18" s="26">
        <v>476.78659669999996</v>
      </c>
      <c r="G18" s="26">
        <v>1913.36222385</v>
      </c>
      <c r="H18" s="26">
        <v>400.86152381</v>
      </c>
      <c r="I18" s="26">
        <v>131.62513866</v>
      </c>
      <c r="J18" s="26">
        <v>1362.8392152899999</v>
      </c>
      <c r="K18" s="26">
        <v>131.02799389</v>
      </c>
      <c r="L18" s="26">
        <v>522.54082841</v>
      </c>
      <c r="M18" s="26">
        <v>64.94531849</v>
      </c>
      <c r="N18" s="26">
        <v>33.1958487</v>
      </c>
      <c r="O18" s="26">
        <v>2176.8887528600003</v>
      </c>
      <c r="P18" s="26">
        <v>982.69038773</v>
      </c>
      <c r="Q18" s="26">
        <v>76.03575026</v>
      </c>
      <c r="R18" s="26">
        <v>715.15291699</v>
      </c>
      <c r="S18" s="26">
        <v>688.6106828</v>
      </c>
      <c r="T18" s="26">
        <v>445.61910438</v>
      </c>
      <c r="U18" s="26">
        <v>55.312163950000006</v>
      </c>
      <c r="V18" s="26">
        <v>288.23156026</v>
      </c>
      <c r="W18" s="26">
        <v>160.25039052000002</v>
      </c>
      <c r="X18" s="26">
        <v>143.26729778</v>
      </c>
      <c r="Y18" s="26">
        <v>124.82048829</v>
      </c>
      <c r="Z18" s="26">
        <v>1722.63713903</v>
      </c>
      <c r="AA18" s="26">
        <v>548.47279927</v>
      </c>
      <c r="AB18" s="26">
        <v>73.5680007</v>
      </c>
      <c r="AC18" s="26">
        <v>779.87608533</v>
      </c>
      <c r="AD18" s="26">
        <v>275.07000571</v>
      </c>
      <c r="AE18" s="26">
        <v>411.13639932999996</v>
      </c>
      <c r="AF18" s="26">
        <v>778.9035993099999</v>
      </c>
      <c r="AG18" s="26">
        <v>659.98998379</v>
      </c>
      <c r="AH18" s="26">
        <v>92.78688568999999</v>
      </c>
      <c r="AI18" s="26">
        <v>971.74808505</v>
      </c>
      <c r="AJ18" s="26">
        <v>220.2559547</v>
      </c>
      <c r="AK18" s="26">
        <v>33.6070871</v>
      </c>
      <c r="AL18" s="26">
        <v>2105.20029634</v>
      </c>
      <c r="AM18" s="26">
        <v>165.75821141999998</v>
      </c>
      <c r="AN18" s="26">
        <v>129.88479364</v>
      </c>
      <c r="AO18" s="26">
        <v>169.65569663999997</v>
      </c>
      <c r="AP18" s="26">
        <v>169.52902314</v>
      </c>
      <c r="AQ18" s="26">
        <v>25203.124126029998</v>
      </c>
    </row>
    <row r="19" spans="1:43" ht="14.25">
      <c r="A19" s="22">
        <v>18</v>
      </c>
      <c r="B19" s="25" t="s">
        <v>75</v>
      </c>
      <c r="C19" s="26">
        <v>527.45961389</v>
      </c>
      <c r="D19" s="26">
        <v>683.22747205</v>
      </c>
      <c r="E19" s="26">
        <v>1074.2196109200002</v>
      </c>
      <c r="F19" s="26">
        <v>668.58244074</v>
      </c>
      <c r="G19" s="26">
        <v>1225.1770564</v>
      </c>
      <c r="H19" s="26">
        <v>385.59778471</v>
      </c>
      <c r="I19" s="26">
        <v>370.27599769</v>
      </c>
      <c r="J19" s="26">
        <v>1697.5719720499999</v>
      </c>
      <c r="K19" s="26">
        <v>378.65817606999997</v>
      </c>
      <c r="L19" s="26">
        <v>433.577345</v>
      </c>
      <c r="M19" s="26">
        <v>223.01479909</v>
      </c>
      <c r="N19" s="26">
        <v>183.30282792</v>
      </c>
      <c r="O19" s="26">
        <v>2630.63507553</v>
      </c>
      <c r="P19" s="26">
        <v>2208.96780498</v>
      </c>
      <c r="Q19" s="26">
        <v>143.0833854</v>
      </c>
      <c r="R19" s="26">
        <v>305.19178801</v>
      </c>
      <c r="S19" s="26">
        <v>1186.2135105999998</v>
      </c>
      <c r="T19" s="26">
        <v>821.9795082</v>
      </c>
      <c r="U19" s="26">
        <v>175.46274438999998</v>
      </c>
      <c r="V19" s="26">
        <v>264.25459034</v>
      </c>
      <c r="W19" s="26">
        <v>157.6487671</v>
      </c>
      <c r="X19" s="26">
        <v>403.05554014</v>
      </c>
      <c r="Y19" s="26">
        <v>201.42605629</v>
      </c>
      <c r="Z19" s="26">
        <v>2018.7219686199999</v>
      </c>
      <c r="AA19" s="26">
        <v>629.3704281</v>
      </c>
      <c r="AB19" s="26">
        <v>348.13723914999997</v>
      </c>
      <c r="AC19" s="26">
        <v>801.92238627</v>
      </c>
      <c r="AD19" s="26">
        <v>472.24104699000003</v>
      </c>
      <c r="AE19" s="26">
        <v>326.44610051</v>
      </c>
      <c r="AF19" s="26">
        <v>954.72845797</v>
      </c>
      <c r="AG19" s="26">
        <v>491.78716673</v>
      </c>
      <c r="AH19" s="26">
        <v>343.58848549</v>
      </c>
      <c r="AI19" s="26">
        <v>1182.26517034</v>
      </c>
      <c r="AJ19" s="26">
        <v>663.82671906</v>
      </c>
      <c r="AK19" s="26">
        <v>200.91207418000002</v>
      </c>
      <c r="AL19" s="26">
        <v>2358.79370702</v>
      </c>
      <c r="AM19" s="26">
        <v>273.6919888</v>
      </c>
      <c r="AN19" s="26">
        <v>330.64701344</v>
      </c>
      <c r="AO19" s="26">
        <v>454.61033141</v>
      </c>
      <c r="AP19" s="26">
        <v>361.42903624</v>
      </c>
      <c r="AQ19" s="26">
        <v>18524.62884566</v>
      </c>
    </row>
    <row r="20" spans="1:43" ht="14.25">
      <c r="A20" s="22">
        <v>19</v>
      </c>
      <c r="B20" s="25" t="s">
        <v>72</v>
      </c>
      <c r="C20" s="26">
        <v>238.37243466</v>
      </c>
      <c r="D20" s="26">
        <v>249.96775463999998</v>
      </c>
      <c r="E20" s="26">
        <v>447.41234736</v>
      </c>
      <c r="F20" s="26">
        <v>250.07708893</v>
      </c>
      <c r="G20" s="26">
        <v>554.4227532799999</v>
      </c>
      <c r="H20" s="26">
        <v>181.59373750999998</v>
      </c>
      <c r="I20" s="26">
        <v>208.65848383000002</v>
      </c>
      <c r="J20" s="26">
        <v>597.0046740299999</v>
      </c>
      <c r="K20" s="26">
        <v>171.39388159</v>
      </c>
      <c r="L20" s="26">
        <v>176.27888066</v>
      </c>
      <c r="M20" s="26">
        <v>119.50391512</v>
      </c>
      <c r="N20" s="26">
        <v>77.0716857</v>
      </c>
      <c r="O20" s="26">
        <v>933.8047132</v>
      </c>
      <c r="P20" s="26">
        <v>761.8207360700001</v>
      </c>
      <c r="Q20" s="26">
        <v>74.66381591</v>
      </c>
      <c r="R20" s="26">
        <v>136.16594182</v>
      </c>
      <c r="S20" s="26">
        <v>472.66919499</v>
      </c>
      <c r="T20" s="26">
        <v>263.06565517</v>
      </c>
      <c r="U20" s="26">
        <v>100.19165441</v>
      </c>
      <c r="V20" s="26">
        <v>134.87417903</v>
      </c>
      <c r="W20" s="26">
        <v>74.77631453000001</v>
      </c>
      <c r="X20" s="26">
        <v>186.29995233000002</v>
      </c>
      <c r="Y20" s="26">
        <v>94.04268704</v>
      </c>
      <c r="Z20" s="26">
        <v>706.0343835399999</v>
      </c>
      <c r="AA20" s="26">
        <v>317.78961076</v>
      </c>
      <c r="AB20" s="26">
        <v>185.34117244</v>
      </c>
      <c r="AC20" s="26">
        <v>362.50235679</v>
      </c>
      <c r="AD20" s="26">
        <v>220.4370416</v>
      </c>
      <c r="AE20" s="26">
        <v>176.91682125</v>
      </c>
      <c r="AF20" s="26">
        <v>404.08766898000005</v>
      </c>
      <c r="AG20" s="26">
        <v>236.20023713</v>
      </c>
      <c r="AH20" s="26">
        <v>177.68925461</v>
      </c>
      <c r="AI20" s="26">
        <v>408.34666012</v>
      </c>
      <c r="AJ20" s="26">
        <v>339.55577689</v>
      </c>
      <c r="AK20" s="26">
        <v>73.49068828</v>
      </c>
      <c r="AL20" s="26">
        <v>692.81175995</v>
      </c>
      <c r="AM20" s="26">
        <v>101.36985245</v>
      </c>
      <c r="AN20" s="26">
        <v>167.33807855</v>
      </c>
      <c r="AO20" s="26">
        <v>183.93266094</v>
      </c>
      <c r="AP20" s="26">
        <v>193.79935926</v>
      </c>
      <c r="AQ20" s="26">
        <v>5495.47557951</v>
      </c>
    </row>
    <row r="21" spans="1:43" ht="14.25">
      <c r="A21" s="22">
        <v>20</v>
      </c>
      <c r="B21" s="25" t="s">
        <v>54</v>
      </c>
      <c r="C21" s="26">
        <v>286.67089974</v>
      </c>
      <c r="D21" s="26">
        <v>423.73142641000004</v>
      </c>
      <c r="E21" s="26">
        <v>622.40910282</v>
      </c>
      <c r="F21" s="26">
        <v>410.49924351</v>
      </c>
      <c r="G21" s="26">
        <v>659.60279357</v>
      </c>
      <c r="H21" s="26">
        <v>202.46350925</v>
      </c>
      <c r="I21" s="26">
        <v>159.89329417</v>
      </c>
      <c r="J21" s="26">
        <v>1090.4198868199999</v>
      </c>
      <c r="K21" s="26">
        <v>205.8121549</v>
      </c>
      <c r="L21" s="26">
        <v>256.55375367</v>
      </c>
      <c r="M21" s="26">
        <v>102.29123861</v>
      </c>
      <c r="N21" s="26">
        <v>106.22894289</v>
      </c>
      <c r="O21" s="26">
        <v>1677.35382049</v>
      </c>
      <c r="P21" s="26">
        <v>1432.52711406</v>
      </c>
      <c r="Q21" s="26">
        <v>68.16939482</v>
      </c>
      <c r="R21" s="26">
        <v>167.17827891</v>
      </c>
      <c r="S21" s="26">
        <v>708.16425624</v>
      </c>
      <c r="T21" s="26">
        <v>557.14617882</v>
      </c>
      <c r="U21" s="26">
        <v>74.51996455</v>
      </c>
      <c r="V21" s="26">
        <v>129.14085258</v>
      </c>
      <c r="W21" s="26">
        <v>82.38726102</v>
      </c>
      <c r="X21" s="26">
        <v>215.50192388999997</v>
      </c>
      <c r="Y21" s="26">
        <v>107.10668764</v>
      </c>
      <c r="Z21" s="26">
        <v>1297.2808533099999</v>
      </c>
      <c r="AA21" s="26">
        <v>306.44125963</v>
      </c>
      <c r="AB21" s="26">
        <v>161.16835806999998</v>
      </c>
      <c r="AC21" s="26">
        <v>437.71211998</v>
      </c>
      <c r="AD21" s="26">
        <v>247.59202857</v>
      </c>
      <c r="AE21" s="26">
        <v>148.78296311000003</v>
      </c>
      <c r="AF21" s="26">
        <v>543.64696511</v>
      </c>
      <c r="AG21" s="26">
        <v>246.20970900999998</v>
      </c>
      <c r="AH21" s="26">
        <v>164.274285</v>
      </c>
      <c r="AI21" s="26">
        <v>768.64587391</v>
      </c>
      <c r="AJ21" s="26">
        <v>319.93943612</v>
      </c>
      <c r="AK21" s="26">
        <v>126.97230276</v>
      </c>
      <c r="AL21" s="26">
        <v>1640.25498293</v>
      </c>
      <c r="AM21" s="26">
        <v>170.13857618</v>
      </c>
      <c r="AN21" s="26">
        <v>162.71297843000002</v>
      </c>
      <c r="AO21" s="26">
        <v>267.78854307</v>
      </c>
      <c r="AP21" s="26">
        <v>165.23398740000002</v>
      </c>
      <c r="AQ21" s="26">
        <v>12906.91608862</v>
      </c>
    </row>
    <row r="22" spans="1:43" ht="14.25">
      <c r="A22" s="22">
        <v>21</v>
      </c>
      <c r="B22" s="25" t="s">
        <v>55</v>
      </c>
      <c r="C22" s="26">
        <v>0.0063814</v>
      </c>
      <c r="D22" s="26">
        <v>2.9138600099999996</v>
      </c>
      <c r="E22" s="26">
        <v>1.77809292</v>
      </c>
      <c r="F22" s="26">
        <v>5.7988185</v>
      </c>
      <c r="G22" s="26">
        <v>3.54282214</v>
      </c>
      <c r="H22" s="26">
        <v>0.49342010999999997</v>
      </c>
      <c r="I22" s="26">
        <v>0.24169798</v>
      </c>
      <c r="J22" s="26">
        <v>2.65135918</v>
      </c>
      <c r="K22" s="26">
        <v>0.55416548</v>
      </c>
      <c r="L22" s="26">
        <v>0.09031199000000001</v>
      </c>
      <c r="M22" s="26">
        <v>0.01222017</v>
      </c>
      <c r="N22" s="26">
        <v>0.00220033</v>
      </c>
      <c r="O22" s="26">
        <v>4.790737900000001</v>
      </c>
      <c r="P22" s="26">
        <v>3.94103394</v>
      </c>
      <c r="Q22" s="26">
        <v>0.00104415</v>
      </c>
      <c r="R22" s="26">
        <v>0.01068017</v>
      </c>
      <c r="S22" s="26">
        <v>1.9017258000000001</v>
      </c>
      <c r="T22" s="26">
        <v>0.8479702</v>
      </c>
      <c r="U22" s="26">
        <v>0.0038191799999999997</v>
      </c>
      <c r="V22" s="26">
        <v>0.029674669999999997</v>
      </c>
      <c r="W22" s="26">
        <v>0.0031128899999999997</v>
      </c>
      <c r="X22" s="26">
        <v>0.42454332</v>
      </c>
      <c r="Y22" s="26">
        <v>0.00471261</v>
      </c>
      <c r="Z22" s="26">
        <v>1.8142670600000002</v>
      </c>
      <c r="AA22" s="26">
        <v>0.95098527</v>
      </c>
      <c r="AB22" s="26">
        <v>0.14779217</v>
      </c>
      <c r="AC22" s="26">
        <v>0.00679776</v>
      </c>
      <c r="AD22" s="26">
        <v>0.107821</v>
      </c>
      <c r="AE22" s="26">
        <v>0.058075089999999996</v>
      </c>
      <c r="AF22" s="26">
        <v>1.46332351</v>
      </c>
      <c r="AG22" s="26">
        <v>0.62633348</v>
      </c>
      <c r="AH22" s="26">
        <v>0.62018338</v>
      </c>
      <c r="AI22" s="26">
        <v>1.08058998</v>
      </c>
      <c r="AJ22" s="26">
        <v>1.57760127</v>
      </c>
      <c r="AK22" s="26">
        <v>0.01339618</v>
      </c>
      <c r="AL22" s="26">
        <v>13.95796106</v>
      </c>
      <c r="AM22" s="26">
        <v>0.09251574</v>
      </c>
      <c r="AN22" s="26">
        <v>0.00541043</v>
      </c>
      <c r="AO22" s="26">
        <v>1.50715644</v>
      </c>
      <c r="AP22" s="26">
        <v>0.12416880000000001</v>
      </c>
      <c r="AQ22" s="26">
        <v>54.66902236</v>
      </c>
    </row>
    <row r="23" spans="1:43" ht="14.25">
      <c r="A23" s="29">
        <v>22</v>
      </c>
      <c r="B23" s="30" t="s">
        <v>76</v>
      </c>
      <c r="C23" s="26">
        <v>0.01797674</v>
      </c>
      <c r="D23" s="26">
        <v>1.42360412</v>
      </c>
      <c r="E23" s="26">
        <v>0.13643054999999998</v>
      </c>
      <c r="F23" s="26">
        <v>0.23178265</v>
      </c>
      <c r="G23" s="26">
        <v>3.79478444</v>
      </c>
      <c r="H23" s="26">
        <v>0.31185393</v>
      </c>
      <c r="I23" s="26">
        <v>0.12394619999999999</v>
      </c>
      <c r="J23" s="26">
        <v>19.69780457</v>
      </c>
      <c r="K23" s="26">
        <v>0.66315713</v>
      </c>
      <c r="L23" s="26">
        <v>5.57609754</v>
      </c>
      <c r="M23" s="26">
        <v>0.09688872</v>
      </c>
      <c r="N23" s="26">
        <v>0.50596865</v>
      </c>
      <c r="O23" s="26">
        <v>239.55293715000002</v>
      </c>
      <c r="P23" s="26">
        <v>3.9881074300000003</v>
      </c>
      <c r="Q23" s="26">
        <v>0.00025043</v>
      </c>
      <c r="R23" s="26">
        <v>0.7518317800000001</v>
      </c>
      <c r="S23" s="26">
        <v>1.3652424399999998</v>
      </c>
      <c r="T23" s="26">
        <v>9.76174774</v>
      </c>
      <c r="U23" s="26">
        <v>0</v>
      </c>
      <c r="V23" s="26">
        <v>0.00113167</v>
      </c>
      <c r="W23" s="26">
        <v>0.00039304000000000005</v>
      </c>
      <c r="X23" s="26">
        <v>0.00134287</v>
      </c>
      <c r="Y23" s="26">
        <v>0.00050309</v>
      </c>
      <c r="Z23" s="26">
        <v>1.55987159</v>
      </c>
      <c r="AA23" s="26">
        <v>11.09401316</v>
      </c>
      <c r="AB23" s="26">
        <v>0.0007887100000000001</v>
      </c>
      <c r="AC23" s="26">
        <v>0.81959449</v>
      </c>
      <c r="AD23" s="26">
        <v>1.9151144599999999</v>
      </c>
      <c r="AE23" s="26">
        <v>0.00067807</v>
      </c>
      <c r="AF23" s="26">
        <v>1.03583237</v>
      </c>
      <c r="AG23" s="26">
        <v>10.23480017</v>
      </c>
      <c r="AH23" s="26">
        <v>0.0005378</v>
      </c>
      <c r="AI23" s="26">
        <v>10.94503235</v>
      </c>
      <c r="AJ23" s="26">
        <v>0.0029414899999999997</v>
      </c>
      <c r="AK23" s="26">
        <v>0.0356546</v>
      </c>
      <c r="AL23" s="26">
        <v>6.91326484</v>
      </c>
      <c r="AM23" s="26">
        <v>0.00018083000000000002</v>
      </c>
      <c r="AN23" s="26">
        <v>1.16333077</v>
      </c>
      <c r="AO23" s="26">
        <v>1.84840873</v>
      </c>
      <c r="AP23" s="26">
        <v>4.08112165</v>
      </c>
      <c r="AQ23" s="26">
        <v>2061.2501881400003</v>
      </c>
    </row>
    <row r="24" spans="1:43" ht="14.25">
      <c r="A24" s="22">
        <v>23</v>
      </c>
      <c r="B24" s="23" t="s">
        <v>52</v>
      </c>
      <c r="C24" s="24">
        <v>854.13144641</v>
      </c>
      <c r="D24" s="24">
        <v>1264.14348256</v>
      </c>
      <c r="E24" s="24">
        <v>1795.6712996600002</v>
      </c>
      <c r="F24" s="24">
        <v>1149.19618293</v>
      </c>
      <c r="G24" s="24">
        <v>1567.12812346</v>
      </c>
      <c r="H24" s="24">
        <v>550.5373529</v>
      </c>
      <c r="I24" s="24">
        <v>455.13980183999996</v>
      </c>
      <c r="J24" s="24">
        <v>2520.3526448400003</v>
      </c>
      <c r="K24" s="24">
        <v>747.63589887</v>
      </c>
      <c r="L24" s="24">
        <v>837.83687377</v>
      </c>
      <c r="M24" s="24">
        <v>327.7240256</v>
      </c>
      <c r="N24" s="24">
        <v>479.08155836000003</v>
      </c>
      <c r="O24" s="24">
        <v>4059.81893032</v>
      </c>
      <c r="P24" s="24">
        <v>2367.77719719</v>
      </c>
      <c r="Q24" s="24">
        <v>463.60965483</v>
      </c>
      <c r="R24" s="24">
        <v>673.73692737</v>
      </c>
      <c r="S24" s="24">
        <v>1472.13590789</v>
      </c>
      <c r="T24" s="24">
        <v>1294.26482334</v>
      </c>
      <c r="U24" s="24">
        <v>298.01118081</v>
      </c>
      <c r="V24" s="24">
        <v>530.3470352300001</v>
      </c>
      <c r="W24" s="24">
        <v>776.8969623200001</v>
      </c>
      <c r="X24" s="24">
        <v>794.18686785</v>
      </c>
      <c r="Y24" s="24">
        <v>599.31336028</v>
      </c>
      <c r="Z24" s="24">
        <v>2027.70213202</v>
      </c>
      <c r="AA24" s="24">
        <v>820.88851912</v>
      </c>
      <c r="AB24" s="24">
        <v>319.1687971</v>
      </c>
      <c r="AC24" s="24">
        <v>2821.79348832</v>
      </c>
      <c r="AD24" s="24">
        <v>816.74584968</v>
      </c>
      <c r="AE24" s="24">
        <v>638.23282721</v>
      </c>
      <c r="AF24" s="24">
        <v>2133.19122281</v>
      </c>
      <c r="AG24" s="24">
        <v>723.176166</v>
      </c>
      <c r="AH24" s="24">
        <v>406.10809918</v>
      </c>
      <c r="AI24" s="24">
        <v>2194.70418259</v>
      </c>
      <c r="AJ24" s="24">
        <v>1038.5833719500001</v>
      </c>
      <c r="AK24" s="24">
        <v>514.87208361</v>
      </c>
      <c r="AL24" s="24">
        <v>3516.22197611</v>
      </c>
      <c r="AM24" s="24">
        <v>491.42178675</v>
      </c>
      <c r="AN24" s="24">
        <v>394.35541416</v>
      </c>
      <c r="AO24" s="24">
        <v>705.61717116</v>
      </c>
      <c r="AP24" s="24">
        <v>714.57010576</v>
      </c>
      <c r="AQ24" s="24">
        <v>42033.69797676</v>
      </c>
    </row>
    <row r="25" spans="1:43" ht="14.25">
      <c r="A25" s="22">
        <v>24</v>
      </c>
      <c r="B25" s="25" t="s">
        <v>74</v>
      </c>
      <c r="C25" s="26">
        <v>391.07327263</v>
      </c>
      <c r="D25" s="26">
        <v>623.07054078</v>
      </c>
      <c r="E25" s="26">
        <v>911.0300288999999</v>
      </c>
      <c r="F25" s="26">
        <v>604.86389451</v>
      </c>
      <c r="G25" s="26">
        <v>792.28385184</v>
      </c>
      <c r="H25" s="26">
        <v>236.39740633000002</v>
      </c>
      <c r="I25" s="26">
        <v>191.73895450999999</v>
      </c>
      <c r="J25" s="26">
        <v>1421.35283066</v>
      </c>
      <c r="K25" s="26">
        <v>380.86891070999997</v>
      </c>
      <c r="L25" s="26">
        <v>392.69452554000003</v>
      </c>
      <c r="M25" s="26">
        <v>112.67856934999999</v>
      </c>
      <c r="N25" s="26">
        <v>264.03680678</v>
      </c>
      <c r="O25" s="26">
        <v>2091.72090304</v>
      </c>
      <c r="P25" s="26">
        <v>1086.66283933</v>
      </c>
      <c r="Q25" s="26">
        <v>204.30905512</v>
      </c>
      <c r="R25" s="26">
        <v>293.7380898</v>
      </c>
      <c r="S25" s="26">
        <v>641.38130849</v>
      </c>
      <c r="T25" s="26">
        <v>586.73553928</v>
      </c>
      <c r="U25" s="26">
        <v>141.95000931</v>
      </c>
      <c r="V25" s="26">
        <v>182.901157</v>
      </c>
      <c r="W25" s="26">
        <v>358.41612281</v>
      </c>
      <c r="X25" s="26">
        <v>308.50154819</v>
      </c>
      <c r="Y25" s="26">
        <v>298.61326919</v>
      </c>
      <c r="Z25" s="26">
        <v>801.76750017</v>
      </c>
      <c r="AA25" s="26">
        <v>355.25852555</v>
      </c>
      <c r="AB25" s="26">
        <v>104.41063612</v>
      </c>
      <c r="AC25" s="26">
        <v>1994.2940721500001</v>
      </c>
      <c r="AD25" s="26">
        <v>415.86302315</v>
      </c>
      <c r="AE25" s="26">
        <v>280.96712735</v>
      </c>
      <c r="AF25" s="26">
        <v>1138.75483134</v>
      </c>
      <c r="AG25" s="26">
        <v>332.9114336</v>
      </c>
      <c r="AH25" s="26">
        <v>159.83368103</v>
      </c>
      <c r="AI25" s="26">
        <v>1392.7301516199998</v>
      </c>
      <c r="AJ25" s="26">
        <v>494.08663069</v>
      </c>
      <c r="AK25" s="26">
        <v>227.98467246</v>
      </c>
      <c r="AL25" s="26">
        <v>2026.52205716</v>
      </c>
      <c r="AM25" s="26">
        <v>203.60676736000002</v>
      </c>
      <c r="AN25" s="26">
        <v>130.32982283</v>
      </c>
      <c r="AO25" s="26">
        <v>318.92383201</v>
      </c>
      <c r="AP25" s="26">
        <v>335.33233519</v>
      </c>
      <c r="AQ25" s="26">
        <v>25880.134566380002</v>
      </c>
    </row>
    <row r="26" spans="1:43" ht="14.25">
      <c r="A26" s="22">
        <v>25</v>
      </c>
      <c r="B26" s="25" t="s">
        <v>77</v>
      </c>
      <c r="C26" s="26">
        <v>426.18073875</v>
      </c>
      <c r="D26" s="26">
        <v>586.1289815</v>
      </c>
      <c r="E26" s="26">
        <v>833.70253512</v>
      </c>
      <c r="F26" s="26">
        <v>502.11496057</v>
      </c>
      <c r="G26" s="26">
        <v>692.8208495599999</v>
      </c>
      <c r="H26" s="26">
        <v>292.13284933999995</v>
      </c>
      <c r="I26" s="26">
        <v>242.82295805</v>
      </c>
      <c r="J26" s="26">
        <v>1031.43768306</v>
      </c>
      <c r="K26" s="26">
        <v>335.07127045</v>
      </c>
      <c r="L26" s="26">
        <v>417.1807883</v>
      </c>
      <c r="M26" s="26">
        <v>200.16320752000001</v>
      </c>
      <c r="N26" s="26">
        <v>206.45614344</v>
      </c>
      <c r="O26" s="26">
        <v>1706.2755065899998</v>
      </c>
      <c r="P26" s="26">
        <v>1225.04148089</v>
      </c>
      <c r="Q26" s="26">
        <v>240.11122036</v>
      </c>
      <c r="R26" s="26">
        <v>345.53544223</v>
      </c>
      <c r="S26" s="26">
        <v>769.34278977</v>
      </c>
      <c r="T26" s="26">
        <v>644.68120149</v>
      </c>
      <c r="U26" s="26">
        <v>146.47002938</v>
      </c>
      <c r="V26" s="26">
        <v>321.83124917000004</v>
      </c>
      <c r="W26" s="26">
        <v>361.55975451999996</v>
      </c>
      <c r="X26" s="26">
        <v>444.43134613</v>
      </c>
      <c r="Y26" s="26">
        <v>279.74194084</v>
      </c>
      <c r="Z26" s="26">
        <v>1140.64825905</v>
      </c>
      <c r="AA26" s="26">
        <v>438.35378188</v>
      </c>
      <c r="AB26" s="26">
        <v>198.74659979</v>
      </c>
      <c r="AC26" s="26">
        <v>755.09212726</v>
      </c>
      <c r="AD26" s="26">
        <v>364.24709626</v>
      </c>
      <c r="AE26" s="26">
        <v>332.52104746</v>
      </c>
      <c r="AF26" s="26">
        <v>922.5564471900001</v>
      </c>
      <c r="AG26" s="26">
        <v>360.80259498000004</v>
      </c>
      <c r="AH26" s="26">
        <v>229.33799965</v>
      </c>
      <c r="AI26" s="26">
        <v>738.54490531</v>
      </c>
      <c r="AJ26" s="26">
        <v>491.46633036000003</v>
      </c>
      <c r="AK26" s="26">
        <v>262.52574813</v>
      </c>
      <c r="AL26" s="26">
        <v>1390.6188292699999</v>
      </c>
      <c r="AM26" s="26">
        <v>271.40766455</v>
      </c>
      <c r="AN26" s="26">
        <v>248.86638839</v>
      </c>
      <c r="AO26" s="26">
        <v>350.82914502</v>
      </c>
      <c r="AP26" s="26">
        <v>353.55342061</v>
      </c>
      <c r="AQ26" s="26">
        <v>12903.55208335</v>
      </c>
    </row>
    <row r="27" spans="1:43" ht="14.25">
      <c r="A27" s="29">
        <v>26</v>
      </c>
      <c r="B27" s="30" t="s">
        <v>76</v>
      </c>
      <c r="C27" s="31">
        <v>36.87743503</v>
      </c>
      <c r="D27" s="31">
        <v>54.94396026</v>
      </c>
      <c r="E27" s="31">
        <v>50.93873664</v>
      </c>
      <c r="F27" s="31">
        <v>42.217326820000004</v>
      </c>
      <c r="G27" s="31">
        <v>82.02342304000001</v>
      </c>
      <c r="H27" s="31">
        <v>22.00709723</v>
      </c>
      <c r="I27" s="31">
        <v>20.57788928</v>
      </c>
      <c r="J27" s="31">
        <v>67.56213112</v>
      </c>
      <c r="K27" s="31">
        <v>31.69571771</v>
      </c>
      <c r="L27" s="31">
        <v>27.96155993</v>
      </c>
      <c r="M27" s="31">
        <v>14.88224873</v>
      </c>
      <c r="N27" s="31">
        <v>8.58860814</v>
      </c>
      <c r="O27" s="31">
        <v>261.82252063</v>
      </c>
      <c r="P27" s="31">
        <v>56.07287797</v>
      </c>
      <c r="Q27" s="31">
        <v>19.189379350000003</v>
      </c>
      <c r="R27" s="31">
        <v>34.463395340000005</v>
      </c>
      <c r="S27" s="31">
        <v>61.4118096</v>
      </c>
      <c r="T27" s="31">
        <v>62.84808357</v>
      </c>
      <c r="U27" s="31">
        <v>9.591142119999999</v>
      </c>
      <c r="V27" s="31">
        <v>25.61462906</v>
      </c>
      <c r="W27" s="31">
        <v>56.921084990000004</v>
      </c>
      <c r="X27" s="31">
        <v>41.25397353</v>
      </c>
      <c r="Y27" s="31">
        <v>20.95815025</v>
      </c>
      <c r="Z27" s="31">
        <v>85.28637276</v>
      </c>
      <c r="AA27" s="31">
        <v>27.27621169</v>
      </c>
      <c r="AB27" s="31">
        <v>16.01156119</v>
      </c>
      <c r="AC27" s="31">
        <v>72.40728886</v>
      </c>
      <c r="AD27" s="31">
        <v>36.635729270000006</v>
      </c>
      <c r="AE27" s="31">
        <v>24.7446524</v>
      </c>
      <c r="AF27" s="31">
        <v>71.8799432</v>
      </c>
      <c r="AG27" s="31">
        <v>29.46213742</v>
      </c>
      <c r="AH27" s="31">
        <v>16.9364185</v>
      </c>
      <c r="AI27" s="31">
        <v>63.42912568</v>
      </c>
      <c r="AJ27" s="31">
        <v>53.0304109</v>
      </c>
      <c r="AK27" s="31">
        <v>24.361663019999998</v>
      </c>
      <c r="AL27" s="31">
        <v>99.08108868000001</v>
      </c>
      <c r="AM27" s="31">
        <v>16.40735484</v>
      </c>
      <c r="AN27" s="31">
        <v>15.15920294</v>
      </c>
      <c r="AO27" s="31">
        <v>35.86419413</v>
      </c>
      <c r="AP27" s="31">
        <v>25.684349960000002</v>
      </c>
      <c r="AQ27" s="31">
        <v>3250.01132863</v>
      </c>
    </row>
    <row r="28" spans="1:43" ht="14.25">
      <c r="A28" s="22">
        <v>27</v>
      </c>
      <c r="B28" s="23" t="s">
        <v>78</v>
      </c>
      <c r="C28" s="26">
        <v>1199.6498694000002</v>
      </c>
      <c r="D28" s="26">
        <v>1152.18960721</v>
      </c>
      <c r="E28" s="26">
        <v>2800.71718387</v>
      </c>
      <c r="F28" s="26">
        <v>2115.9857739100003</v>
      </c>
      <c r="G28" s="26">
        <v>1910.17906343</v>
      </c>
      <c r="H28" s="26">
        <v>824.35464858</v>
      </c>
      <c r="I28" s="26">
        <v>614.2935087999999</v>
      </c>
      <c r="J28" s="26">
        <v>2480.26877375</v>
      </c>
      <c r="K28" s="26">
        <v>979.6700604800001</v>
      </c>
      <c r="L28" s="26">
        <v>1331.39473007</v>
      </c>
      <c r="M28" s="26">
        <v>401.31398414999995</v>
      </c>
      <c r="N28" s="26">
        <v>590.29202628</v>
      </c>
      <c r="O28" s="26">
        <v>5821.3143785</v>
      </c>
      <c r="P28" s="26">
        <v>3190.50964281</v>
      </c>
      <c r="Q28" s="26">
        <v>594.01922027</v>
      </c>
      <c r="R28" s="26">
        <v>1017.51837354</v>
      </c>
      <c r="S28" s="26">
        <v>2261.22599464</v>
      </c>
      <c r="T28" s="26">
        <v>1861.76939131</v>
      </c>
      <c r="U28" s="26">
        <v>339.42897008</v>
      </c>
      <c r="V28" s="26">
        <v>911.02170454</v>
      </c>
      <c r="W28" s="26">
        <v>1048.98396525</v>
      </c>
      <c r="X28" s="26">
        <v>1347.29313622</v>
      </c>
      <c r="Y28" s="26">
        <v>627.0391441200001</v>
      </c>
      <c r="Z28" s="26">
        <v>2208.48050836</v>
      </c>
      <c r="AA28" s="26">
        <v>1249.7808464500001</v>
      </c>
      <c r="AB28" s="26">
        <v>488.59187764</v>
      </c>
      <c r="AC28" s="26">
        <v>1982.76721032</v>
      </c>
      <c r="AD28" s="26">
        <v>1376.99368876</v>
      </c>
      <c r="AE28" s="26">
        <v>853.73348135</v>
      </c>
      <c r="AF28" s="26">
        <v>3582.63918768</v>
      </c>
      <c r="AG28" s="26">
        <v>901.2739834199999</v>
      </c>
      <c r="AH28" s="26">
        <v>652.11236065</v>
      </c>
      <c r="AI28" s="26">
        <v>3363.0922420399997</v>
      </c>
      <c r="AJ28" s="26">
        <v>1533.88568768</v>
      </c>
      <c r="AK28" s="26">
        <v>614.71633407</v>
      </c>
      <c r="AL28" s="26">
        <v>2716.94856521</v>
      </c>
      <c r="AM28" s="26">
        <v>553.9763180599999</v>
      </c>
      <c r="AN28" s="26">
        <v>722.09755335</v>
      </c>
      <c r="AO28" s="26">
        <v>1177.51838387</v>
      </c>
      <c r="AP28" s="26">
        <v>990.89591784</v>
      </c>
      <c r="AQ28" s="26">
        <v>43508.872699010004</v>
      </c>
    </row>
    <row r="29" spans="1:43" ht="14.25">
      <c r="A29" s="22">
        <v>28</v>
      </c>
      <c r="B29" s="25" t="s">
        <v>74</v>
      </c>
      <c r="C29" s="26">
        <v>164.13815155</v>
      </c>
      <c r="D29" s="26">
        <v>93.96808906</v>
      </c>
      <c r="E29" s="26">
        <v>468.91204409</v>
      </c>
      <c r="F29" s="26">
        <v>406.58869946</v>
      </c>
      <c r="G29" s="26">
        <v>188.38088032</v>
      </c>
      <c r="H29" s="26">
        <v>70.37197416</v>
      </c>
      <c r="I29" s="26">
        <v>36.21399182</v>
      </c>
      <c r="J29" s="26">
        <v>335.35833658999996</v>
      </c>
      <c r="K29" s="26">
        <v>74.08924289</v>
      </c>
      <c r="L29" s="26">
        <v>147.22147148</v>
      </c>
      <c r="M29" s="26">
        <v>25.31208528</v>
      </c>
      <c r="N29" s="26">
        <v>67.94821865</v>
      </c>
      <c r="O29" s="26">
        <v>621.31855412</v>
      </c>
      <c r="P29" s="26">
        <v>525.6910174</v>
      </c>
      <c r="Q29" s="26">
        <v>42.39047615</v>
      </c>
      <c r="R29" s="26">
        <v>59.18597564</v>
      </c>
      <c r="S29" s="26">
        <v>195.25813735</v>
      </c>
      <c r="T29" s="26">
        <v>242.15839846</v>
      </c>
      <c r="U29" s="26">
        <v>20.06066427</v>
      </c>
      <c r="V29" s="26">
        <v>74.52556076</v>
      </c>
      <c r="W29" s="26">
        <v>104.53056322</v>
      </c>
      <c r="X29" s="26">
        <v>97.49500508</v>
      </c>
      <c r="Y29" s="26">
        <v>64.29294955</v>
      </c>
      <c r="Z29" s="26">
        <v>230.93863380000002</v>
      </c>
      <c r="AA29" s="26">
        <v>72.74914896</v>
      </c>
      <c r="AB29" s="26">
        <v>31.06755968</v>
      </c>
      <c r="AC29" s="26">
        <v>217.05324488</v>
      </c>
      <c r="AD29" s="26">
        <v>106.04421823999999</v>
      </c>
      <c r="AE29" s="26">
        <v>41.85597335</v>
      </c>
      <c r="AF29" s="26">
        <v>1066.9605699400001</v>
      </c>
      <c r="AG29" s="26">
        <v>80.80306468</v>
      </c>
      <c r="AH29" s="26">
        <v>39.69036286</v>
      </c>
      <c r="AI29" s="26">
        <v>1789.35265612</v>
      </c>
      <c r="AJ29" s="26">
        <v>163.11370963</v>
      </c>
      <c r="AK29" s="26">
        <v>34.29129057</v>
      </c>
      <c r="AL29" s="26">
        <v>713.7242265499999</v>
      </c>
      <c r="AM29" s="26">
        <v>31.8024188</v>
      </c>
      <c r="AN29" s="26">
        <v>44.16282143</v>
      </c>
      <c r="AO29" s="26">
        <v>139.16434671000002</v>
      </c>
      <c r="AP29" s="26">
        <v>134.99041276</v>
      </c>
      <c r="AQ29" s="26">
        <v>16081.710215950001</v>
      </c>
    </row>
    <row r="30" spans="1:43" ht="14.25">
      <c r="A30" s="22">
        <v>29</v>
      </c>
      <c r="B30" s="25" t="s">
        <v>77</v>
      </c>
      <c r="C30" s="26">
        <v>992.8818035099999</v>
      </c>
      <c r="D30" s="26">
        <v>979.27993258</v>
      </c>
      <c r="E30" s="26">
        <v>2217.05839135</v>
      </c>
      <c r="F30" s="26">
        <v>1490.8675733900002</v>
      </c>
      <c r="G30" s="26">
        <v>1683.52312692</v>
      </c>
      <c r="H30" s="26">
        <v>741.18138149</v>
      </c>
      <c r="I30" s="26">
        <v>570.94438206</v>
      </c>
      <c r="J30" s="26">
        <v>2067.03256135</v>
      </c>
      <c r="K30" s="26">
        <v>892.18878477</v>
      </c>
      <c r="L30" s="26">
        <v>1139.7441979</v>
      </c>
      <c r="M30" s="26">
        <v>369.87321794</v>
      </c>
      <c r="N30" s="26">
        <v>508.00521069</v>
      </c>
      <c r="O30" s="26">
        <v>3641.1995928200004</v>
      </c>
      <c r="P30" s="26">
        <v>2585.928679</v>
      </c>
      <c r="Q30" s="26">
        <v>507.41779353</v>
      </c>
      <c r="R30" s="26">
        <v>916.46115216</v>
      </c>
      <c r="S30" s="26">
        <v>1993.57922618</v>
      </c>
      <c r="T30" s="26">
        <v>1572.52416011</v>
      </c>
      <c r="U30" s="26">
        <v>305.34308793</v>
      </c>
      <c r="V30" s="26">
        <v>810.7799801699999</v>
      </c>
      <c r="W30" s="26">
        <v>904.7247952</v>
      </c>
      <c r="X30" s="26">
        <v>1177.63491367</v>
      </c>
      <c r="Y30" s="26">
        <v>538.45289132</v>
      </c>
      <c r="Z30" s="26">
        <v>1930.27576472</v>
      </c>
      <c r="AA30" s="26">
        <v>1130.77709412</v>
      </c>
      <c r="AB30" s="26">
        <v>451.7609955</v>
      </c>
      <c r="AC30" s="26">
        <v>1722.15441561</v>
      </c>
      <c r="AD30" s="26">
        <v>1215.33361392</v>
      </c>
      <c r="AE30" s="26">
        <v>790.09991202</v>
      </c>
      <c r="AF30" s="26">
        <v>2429.16002488</v>
      </c>
      <c r="AG30" s="26">
        <v>805.7805827999999</v>
      </c>
      <c r="AH30" s="26">
        <v>599.8112993899999</v>
      </c>
      <c r="AI30" s="26">
        <v>1461.64730937</v>
      </c>
      <c r="AJ30" s="26">
        <v>1351.7836301300001</v>
      </c>
      <c r="AK30" s="26">
        <v>568.74396457</v>
      </c>
      <c r="AL30" s="26">
        <v>1931.1547957999999</v>
      </c>
      <c r="AM30" s="26">
        <v>512.51612675</v>
      </c>
      <c r="AN30" s="26">
        <v>674.1628239500001</v>
      </c>
      <c r="AO30" s="26">
        <v>1003.23835076</v>
      </c>
      <c r="AP30" s="26">
        <v>823.96528612</v>
      </c>
      <c r="AQ30" s="26">
        <v>19414.22683185</v>
      </c>
    </row>
    <row r="31" spans="1:43" ht="14.25">
      <c r="A31" s="29">
        <v>30</v>
      </c>
      <c r="B31" s="30" t="s">
        <v>76</v>
      </c>
      <c r="C31" s="31">
        <v>42.629914340000006</v>
      </c>
      <c r="D31" s="31">
        <v>78.94158657</v>
      </c>
      <c r="E31" s="31">
        <v>114.74674843000001</v>
      </c>
      <c r="F31" s="31">
        <v>218.52950106</v>
      </c>
      <c r="G31" s="31">
        <v>38.27505619</v>
      </c>
      <c r="H31" s="31">
        <v>12.801292929999999</v>
      </c>
      <c r="I31" s="31">
        <v>7.13513492</v>
      </c>
      <c r="J31" s="31">
        <v>77.87787681</v>
      </c>
      <c r="K31" s="31">
        <v>13.39203282</v>
      </c>
      <c r="L31" s="31">
        <v>44.42906069</v>
      </c>
      <c r="M31" s="31">
        <v>6.12868093</v>
      </c>
      <c r="N31" s="31">
        <v>14.338596939999999</v>
      </c>
      <c r="O31" s="31">
        <v>1558.79623156</v>
      </c>
      <c r="P31" s="31">
        <v>78.88994642</v>
      </c>
      <c r="Q31" s="31">
        <v>44.21095059</v>
      </c>
      <c r="R31" s="31">
        <v>41.87124574</v>
      </c>
      <c r="S31" s="31">
        <v>72.38863111</v>
      </c>
      <c r="T31" s="31">
        <v>47.086832740000006</v>
      </c>
      <c r="U31" s="31">
        <v>14.025217880000001</v>
      </c>
      <c r="V31" s="31">
        <v>25.71616361</v>
      </c>
      <c r="W31" s="31">
        <v>39.72860683</v>
      </c>
      <c r="X31" s="31">
        <v>72.16321746999999</v>
      </c>
      <c r="Y31" s="31">
        <v>24.29330325</v>
      </c>
      <c r="Z31" s="31">
        <v>47.26611084</v>
      </c>
      <c r="AA31" s="31">
        <v>46.25460337</v>
      </c>
      <c r="AB31" s="31">
        <v>5.76332246</v>
      </c>
      <c r="AC31" s="31">
        <v>43.55954983</v>
      </c>
      <c r="AD31" s="31">
        <v>55.6158566</v>
      </c>
      <c r="AE31" s="31">
        <v>21.77759598</v>
      </c>
      <c r="AF31" s="31">
        <v>86.51859286</v>
      </c>
      <c r="AG31" s="31">
        <v>14.690335939999999</v>
      </c>
      <c r="AH31" s="31">
        <v>12.6106984</v>
      </c>
      <c r="AI31" s="31">
        <v>112.09227655</v>
      </c>
      <c r="AJ31" s="31">
        <v>18.988347920000002</v>
      </c>
      <c r="AK31" s="31">
        <v>11.68107893</v>
      </c>
      <c r="AL31" s="31">
        <v>72.06954286</v>
      </c>
      <c r="AM31" s="31">
        <v>9.65777251</v>
      </c>
      <c r="AN31" s="31">
        <v>3.77190797</v>
      </c>
      <c r="AO31" s="31">
        <v>35.1156864</v>
      </c>
      <c r="AP31" s="31">
        <v>31.94021896</v>
      </c>
      <c r="AQ31" s="31">
        <v>8012.935650310001</v>
      </c>
    </row>
    <row r="32" spans="1:43" ht="14.25">
      <c r="A32" s="22">
        <v>31</v>
      </c>
      <c r="B32" s="23" t="s">
        <v>49</v>
      </c>
      <c r="C32" s="26">
        <v>0</v>
      </c>
      <c r="D32" s="26">
        <v>0</v>
      </c>
      <c r="E32" s="26">
        <v>0</v>
      </c>
      <c r="F32" s="26">
        <v>0</v>
      </c>
      <c r="G32" s="26">
        <v>0</v>
      </c>
      <c r="H32" s="26">
        <v>0</v>
      </c>
      <c r="I32" s="26">
        <v>0</v>
      </c>
      <c r="J32" s="26">
        <v>0</v>
      </c>
      <c r="K32" s="26">
        <v>0</v>
      </c>
      <c r="L32" s="26">
        <v>0</v>
      </c>
      <c r="M32" s="26">
        <v>0</v>
      </c>
      <c r="N32" s="26">
        <v>0</v>
      </c>
      <c r="O32" s="26">
        <v>0</v>
      </c>
      <c r="P32" s="26">
        <v>0</v>
      </c>
      <c r="Q32" s="26">
        <v>0</v>
      </c>
      <c r="R32" s="26">
        <v>0</v>
      </c>
      <c r="S32" s="26">
        <v>0</v>
      </c>
      <c r="T32" s="26">
        <v>0</v>
      </c>
      <c r="U32" s="26">
        <v>0</v>
      </c>
      <c r="V32" s="26">
        <v>0</v>
      </c>
      <c r="W32" s="26">
        <v>0</v>
      </c>
      <c r="X32" s="26">
        <v>0</v>
      </c>
      <c r="Y32" s="26">
        <v>0</v>
      </c>
      <c r="Z32" s="26">
        <v>0</v>
      </c>
      <c r="AA32" s="26">
        <v>0</v>
      </c>
      <c r="AB32" s="26">
        <v>0</v>
      </c>
      <c r="AC32" s="26">
        <v>0</v>
      </c>
      <c r="AD32" s="26">
        <v>0</v>
      </c>
      <c r="AE32" s="26">
        <v>0</v>
      </c>
      <c r="AF32" s="26">
        <v>0</v>
      </c>
      <c r="AG32" s="26">
        <v>0</v>
      </c>
      <c r="AH32" s="26">
        <v>0</v>
      </c>
      <c r="AI32" s="26">
        <v>0</v>
      </c>
      <c r="AJ32" s="26">
        <v>0</v>
      </c>
      <c r="AK32" s="26">
        <v>0</v>
      </c>
      <c r="AL32" s="26">
        <v>0</v>
      </c>
      <c r="AM32" s="26">
        <v>0</v>
      </c>
      <c r="AN32" s="26">
        <v>0</v>
      </c>
      <c r="AO32" s="26">
        <v>0</v>
      </c>
      <c r="AP32" s="26">
        <v>0</v>
      </c>
      <c r="AQ32" s="26">
        <v>0</v>
      </c>
    </row>
    <row r="33" spans="1:43" ht="14.25">
      <c r="A33" s="22">
        <v>32</v>
      </c>
      <c r="B33" s="25" t="s">
        <v>74</v>
      </c>
      <c r="C33" s="26">
        <v>0</v>
      </c>
      <c r="D33" s="26">
        <v>0</v>
      </c>
      <c r="E33" s="26">
        <v>0</v>
      </c>
      <c r="F33" s="26">
        <v>0</v>
      </c>
      <c r="G33" s="26">
        <v>0</v>
      </c>
      <c r="H33" s="26">
        <v>0</v>
      </c>
      <c r="I33" s="26">
        <v>0</v>
      </c>
      <c r="J33" s="26">
        <v>0</v>
      </c>
      <c r="K33" s="26">
        <v>0</v>
      </c>
      <c r="L33" s="26">
        <v>0</v>
      </c>
      <c r="M33" s="26">
        <v>0</v>
      </c>
      <c r="N33" s="26">
        <v>0</v>
      </c>
      <c r="O33" s="26">
        <v>0</v>
      </c>
      <c r="P33" s="26">
        <v>0</v>
      </c>
      <c r="Q33" s="26">
        <v>0</v>
      </c>
      <c r="R33" s="26">
        <v>0</v>
      </c>
      <c r="S33" s="26">
        <v>0</v>
      </c>
      <c r="T33" s="26">
        <v>0</v>
      </c>
      <c r="U33" s="26">
        <v>0</v>
      </c>
      <c r="V33" s="26">
        <v>0</v>
      </c>
      <c r="W33" s="26">
        <v>0</v>
      </c>
      <c r="X33" s="26">
        <v>0</v>
      </c>
      <c r="Y33" s="26">
        <v>0</v>
      </c>
      <c r="Z33" s="26">
        <v>0</v>
      </c>
      <c r="AA33" s="26">
        <v>0</v>
      </c>
      <c r="AB33" s="26">
        <v>0</v>
      </c>
      <c r="AC33" s="26">
        <v>0</v>
      </c>
      <c r="AD33" s="26">
        <v>0</v>
      </c>
      <c r="AE33" s="26">
        <v>0</v>
      </c>
      <c r="AF33" s="26">
        <v>0</v>
      </c>
      <c r="AG33" s="26">
        <v>0</v>
      </c>
      <c r="AH33" s="26">
        <v>0</v>
      </c>
      <c r="AI33" s="26">
        <v>0</v>
      </c>
      <c r="AJ33" s="26">
        <v>0</v>
      </c>
      <c r="AK33" s="26">
        <v>0</v>
      </c>
      <c r="AL33" s="26">
        <v>0</v>
      </c>
      <c r="AM33" s="26">
        <v>0</v>
      </c>
      <c r="AN33" s="26">
        <v>0</v>
      </c>
      <c r="AO33" s="26">
        <v>0</v>
      </c>
      <c r="AP33" s="26">
        <v>0</v>
      </c>
      <c r="AQ33" s="26">
        <v>0</v>
      </c>
    </row>
    <row r="34" spans="1:43" ht="14.25">
      <c r="A34" s="22">
        <v>33</v>
      </c>
      <c r="B34" s="25" t="s">
        <v>77</v>
      </c>
      <c r="C34" s="26">
        <v>0</v>
      </c>
      <c r="D34" s="26">
        <v>0</v>
      </c>
      <c r="E34" s="26">
        <v>0</v>
      </c>
      <c r="F34" s="26">
        <v>0</v>
      </c>
      <c r="G34" s="26">
        <v>0</v>
      </c>
      <c r="H34" s="26">
        <v>0</v>
      </c>
      <c r="I34" s="26">
        <v>0</v>
      </c>
      <c r="J34" s="26">
        <v>0</v>
      </c>
      <c r="K34" s="26">
        <v>0</v>
      </c>
      <c r="L34" s="26">
        <v>0</v>
      </c>
      <c r="M34" s="26">
        <v>0</v>
      </c>
      <c r="N34" s="26">
        <v>0</v>
      </c>
      <c r="O34" s="26">
        <v>0</v>
      </c>
      <c r="P34" s="26">
        <v>0</v>
      </c>
      <c r="Q34" s="26">
        <v>0</v>
      </c>
      <c r="R34" s="26">
        <v>0</v>
      </c>
      <c r="S34" s="26">
        <v>0</v>
      </c>
      <c r="T34" s="26">
        <v>0</v>
      </c>
      <c r="U34" s="26">
        <v>0</v>
      </c>
      <c r="V34" s="26">
        <v>0</v>
      </c>
      <c r="W34" s="26">
        <v>0</v>
      </c>
      <c r="X34" s="26">
        <v>0</v>
      </c>
      <c r="Y34" s="26">
        <v>0</v>
      </c>
      <c r="Z34" s="26">
        <v>0</v>
      </c>
      <c r="AA34" s="26">
        <v>0</v>
      </c>
      <c r="AB34" s="26">
        <v>0</v>
      </c>
      <c r="AC34" s="26">
        <v>0</v>
      </c>
      <c r="AD34" s="26">
        <v>0</v>
      </c>
      <c r="AE34" s="26">
        <v>0</v>
      </c>
      <c r="AF34" s="26">
        <v>0</v>
      </c>
      <c r="AG34" s="26">
        <v>0</v>
      </c>
      <c r="AH34" s="26">
        <v>0</v>
      </c>
      <c r="AI34" s="26">
        <v>0</v>
      </c>
      <c r="AJ34" s="26">
        <v>0</v>
      </c>
      <c r="AK34" s="26">
        <v>0</v>
      </c>
      <c r="AL34" s="26">
        <v>0</v>
      </c>
      <c r="AM34" s="26">
        <v>0</v>
      </c>
      <c r="AN34" s="26">
        <v>0</v>
      </c>
      <c r="AO34" s="26">
        <v>0</v>
      </c>
      <c r="AP34" s="26">
        <v>0</v>
      </c>
      <c r="AQ34" s="26">
        <v>0</v>
      </c>
    </row>
    <row r="35" spans="1:43" ht="14.25">
      <c r="A35" s="29">
        <v>34</v>
      </c>
      <c r="B35" s="30" t="s">
        <v>76</v>
      </c>
      <c r="C35" s="31">
        <v>0</v>
      </c>
      <c r="D35" s="31">
        <v>0</v>
      </c>
      <c r="E35" s="31">
        <v>0</v>
      </c>
      <c r="F35" s="31">
        <v>0</v>
      </c>
      <c r="G35" s="31">
        <v>0</v>
      </c>
      <c r="H35" s="31">
        <v>0</v>
      </c>
      <c r="I35" s="31">
        <v>0</v>
      </c>
      <c r="J35" s="31">
        <v>0</v>
      </c>
      <c r="K35" s="31">
        <v>0</v>
      </c>
      <c r="L35" s="31">
        <v>0</v>
      </c>
      <c r="M35" s="31">
        <v>0</v>
      </c>
      <c r="N35" s="31">
        <v>0</v>
      </c>
      <c r="O35" s="31">
        <v>0</v>
      </c>
      <c r="P35" s="31">
        <v>0</v>
      </c>
      <c r="Q35" s="31">
        <v>0</v>
      </c>
      <c r="R35" s="31">
        <v>0</v>
      </c>
      <c r="S35" s="31">
        <v>0</v>
      </c>
      <c r="T35" s="31">
        <v>0</v>
      </c>
      <c r="U35" s="31">
        <v>0</v>
      </c>
      <c r="V35" s="31">
        <v>0</v>
      </c>
      <c r="W35" s="31">
        <v>0</v>
      </c>
      <c r="X35" s="31">
        <v>0</v>
      </c>
      <c r="Y35" s="31">
        <v>0</v>
      </c>
      <c r="Z35" s="31">
        <v>0</v>
      </c>
      <c r="AA35" s="31">
        <v>0</v>
      </c>
      <c r="AB35" s="31">
        <v>0</v>
      </c>
      <c r="AC35" s="31">
        <v>0</v>
      </c>
      <c r="AD35" s="31">
        <v>0</v>
      </c>
      <c r="AE35" s="31">
        <v>0</v>
      </c>
      <c r="AF35" s="31">
        <v>0</v>
      </c>
      <c r="AG35" s="31">
        <v>0</v>
      </c>
      <c r="AH35" s="31">
        <v>0</v>
      </c>
      <c r="AI35" s="31">
        <v>0</v>
      </c>
      <c r="AJ35" s="31">
        <v>0</v>
      </c>
      <c r="AK35" s="31">
        <v>0</v>
      </c>
      <c r="AL35" s="31">
        <v>0</v>
      </c>
      <c r="AM35" s="31">
        <v>0</v>
      </c>
      <c r="AN35" s="31">
        <v>0</v>
      </c>
      <c r="AO35" s="31">
        <v>0</v>
      </c>
      <c r="AP35" s="31">
        <v>0</v>
      </c>
      <c r="AQ35" s="31">
        <v>0</v>
      </c>
    </row>
    <row r="36" spans="1:43" ht="201">
      <c r="A36" s="22">
        <v>35</v>
      </c>
      <c r="B36" s="32" t="s">
        <v>66</v>
      </c>
      <c r="C36" s="26">
        <v>2053.78131381</v>
      </c>
      <c r="D36" s="26">
        <v>2416.3330907600002</v>
      </c>
      <c r="E36" s="26">
        <v>4596.38848451</v>
      </c>
      <c r="F36" s="26">
        <v>3265.18195985</v>
      </c>
      <c r="G36" s="26">
        <v>3477.30718888</v>
      </c>
      <c r="H36" s="26">
        <v>1374.89200148</v>
      </c>
      <c r="I36" s="26">
        <v>1069.43331064</v>
      </c>
      <c r="J36" s="26">
        <v>5000.62141757</v>
      </c>
      <c r="K36" s="26">
        <v>1727.30595937</v>
      </c>
      <c r="L36" s="26">
        <v>2169.23160184</v>
      </c>
      <c r="M36" s="26">
        <v>729.03800875</v>
      </c>
      <c r="N36" s="26">
        <v>1069.37358464</v>
      </c>
      <c r="O36" s="26">
        <v>9881.13330884</v>
      </c>
      <c r="P36" s="26">
        <v>5558.286841</v>
      </c>
      <c r="Q36" s="26">
        <v>1057.6288751</v>
      </c>
      <c r="R36" s="26">
        <v>1691.25530191</v>
      </c>
      <c r="S36" s="26">
        <v>3733.36190251</v>
      </c>
      <c r="T36" s="26">
        <v>3156.03421465</v>
      </c>
      <c r="U36" s="26">
        <v>637.44015089</v>
      </c>
      <c r="V36" s="26">
        <v>1441.36873977</v>
      </c>
      <c r="W36" s="26">
        <v>1825.88092757</v>
      </c>
      <c r="X36" s="26">
        <v>2141.48000307</v>
      </c>
      <c r="Y36" s="26">
        <v>1226.3525044</v>
      </c>
      <c r="Z36" s="26">
        <v>4236.18263932</v>
      </c>
      <c r="AA36" s="26">
        <v>2070.66936657</v>
      </c>
      <c r="AB36" s="26">
        <v>807.76067374</v>
      </c>
      <c r="AC36" s="26">
        <v>4804.56069955</v>
      </c>
      <c r="AD36" s="26">
        <v>2193.73953844</v>
      </c>
      <c r="AE36" s="26">
        <v>1491.96630856</v>
      </c>
      <c r="AF36" s="26">
        <v>5715.830408399999</v>
      </c>
      <c r="AG36" s="26">
        <v>1624.45015042</v>
      </c>
      <c r="AH36" s="26">
        <v>1058.22046083</v>
      </c>
      <c r="AI36" s="26">
        <v>5557.79642366</v>
      </c>
      <c r="AJ36" s="26">
        <v>2572.4690586300003</v>
      </c>
      <c r="AK36" s="26">
        <v>1129.58841768</v>
      </c>
      <c r="AL36" s="26">
        <v>6233.170541310001</v>
      </c>
      <c r="AM36" s="26">
        <v>1045.39810481</v>
      </c>
      <c r="AN36" s="26">
        <v>1116.45296751</v>
      </c>
      <c r="AO36" s="26">
        <v>1883.1355540299999</v>
      </c>
      <c r="AP36" s="26">
        <v>1705.4660236</v>
      </c>
      <c r="AQ36" s="26">
        <v>85542.57067577001</v>
      </c>
    </row>
    <row r="37" spans="1:43" ht="14.25">
      <c r="A37" s="22">
        <v>36</v>
      </c>
      <c r="B37" s="25" t="s">
        <v>47</v>
      </c>
      <c r="C37" s="26">
        <v>1945.8932903599998</v>
      </c>
      <c r="D37" s="26">
        <v>2344.79395461</v>
      </c>
      <c r="E37" s="26">
        <v>4573.23399362</v>
      </c>
      <c r="F37" s="26">
        <v>3256.6825132800004</v>
      </c>
      <c r="G37" s="26">
        <v>3427.3408216</v>
      </c>
      <c r="H37" s="26">
        <v>1369.56259151</v>
      </c>
      <c r="I37" s="26">
        <v>1065.28389991</v>
      </c>
      <c r="J37" s="26">
        <v>4918.931606720001</v>
      </c>
      <c r="K37" s="26">
        <v>1721.33916064</v>
      </c>
      <c r="L37" s="26">
        <v>2163.75629512</v>
      </c>
      <c r="M37" s="26">
        <v>719.32848335</v>
      </c>
      <c r="N37" s="26">
        <v>1067.69910159</v>
      </c>
      <c r="O37" s="26">
        <v>9701.22158148</v>
      </c>
      <c r="P37" s="26">
        <v>5526.69238483</v>
      </c>
      <c r="Q37" s="26">
        <v>1052.17493734</v>
      </c>
      <c r="R37" s="26">
        <v>1686.64148298</v>
      </c>
      <c r="S37" s="26">
        <v>3718.1189674400002</v>
      </c>
      <c r="T37" s="26">
        <v>3144.5292180700003</v>
      </c>
      <c r="U37" s="26">
        <v>634.76236898</v>
      </c>
      <c r="V37" s="26">
        <v>1438.6695686199998</v>
      </c>
      <c r="W37" s="26">
        <v>1808.05065058</v>
      </c>
      <c r="X37" s="26">
        <v>2121.97482789</v>
      </c>
      <c r="Y37" s="26">
        <v>1225.05073292</v>
      </c>
      <c r="Z37" s="26">
        <v>4216.38364493</v>
      </c>
      <c r="AA37" s="26">
        <v>2059.28623429</v>
      </c>
      <c r="AB37" s="26">
        <v>805.36523824</v>
      </c>
      <c r="AC37" s="26">
        <v>4757.46814645</v>
      </c>
      <c r="AD37" s="26">
        <v>2186.17748897</v>
      </c>
      <c r="AE37" s="26">
        <v>1488.60238424</v>
      </c>
      <c r="AF37" s="26">
        <v>5662.770189989999</v>
      </c>
      <c r="AG37" s="26">
        <v>1601.88271902</v>
      </c>
      <c r="AH37" s="26">
        <v>1052.87950811</v>
      </c>
      <c r="AI37" s="26">
        <v>5517.32753535</v>
      </c>
      <c r="AJ37" s="26">
        <v>2557.1227182800003</v>
      </c>
      <c r="AK37" s="26">
        <v>1127.39470701</v>
      </c>
      <c r="AL37" s="26">
        <v>6151.60442497</v>
      </c>
      <c r="AM37" s="26">
        <v>1044.11004177</v>
      </c>
      <c r="AN37" s="26">
        <v>1114.37715066</v>
      </c>
      <c r="AO37" s="26">
        <v>1879.50447434</v>
      </c>
      <c r="AP37" s="26">
        <v>1701.36741617</v>
      </c>
      <c r="AQ37" s="26">
        <v>82874.46927795</v>
      </c>
    </row>
    <row r="38" spans="1:43" ht="14.25">
      <c r="A38" s="29">
        <v>37</v>
      </c>
      <c r="B38" s="30" t="s">
        <v>48</v>
      </c>
      <c r="C38" s="31">
        <v>107.88802345</v>
      </c>
      <c r="D38" s="31">
        <v>71.5391361</v>
      </c>
      <c r="E38" s="31">
        <v>23.154490940000002</v>
      </c>
      <c r="F38" s="31">
        <v>8.49944654</v>
      </c>
      <c r="G38" s="31">
        <v>49.96636726</v>
      </c>
      <c r="H38" s="31">
        <v>5.3294099699999995</v>
      </c>
      <c r="I38" s="31">
        <v>4.14941073</v>
      </c>
      <c r="J38" s="31">
        <v>81.68981081999999</v>
      </c>
      <c r="K38" s="31">
        <v>5.96679871</v>
      </c>
      <c r="L38" s="31">
        <v>5.47530672</v>
      </c>
      <c r="M38" s="31">
        <v>9.7095254</v>
      </c>
      <c r="N38" s="31">
        <v>1.67448305</v>
      </c>
      <c r="O38" s="31">
        <v>179.91172730000002</v>
      </c>
      <c r="P38" s="31">
        <v>31.59445623</v>
      </c>
      <c r="Q38" s="31">
        <v>5.45393776</v>
      </c>
      <c r="R38" s="31">
        <v>4.61381893</v>
      </c>
      <c r="S38" s="31">
        <v>15.242935039999999</v>
      </c>
      <c r="T38" s="31">
        <v>11.50499658</v>
      </c>
      <c r="U38" s="31">
        <v>2.67778191</v>
      </c>
      <c r="V38" s="31">
        <v>2.6991711499999997</v>
      </c>
      <c r="W38" s="31">
        <v>17.830276989999998</v>
      </c>
      <c r="X38" s="31">
        <v>19.50517518</v>
      </c>
      <c r="Y38" s="31">
        <v>1.30177148</v>
      </c>
      <c r="Z38" s="31">
        <v>19.79899438</v>
      </c>
      <c r="AA38" s="31">
        <v>11.38313228</v>
      </c>
      <c r="AB38" s="31">
        <v>2.3954355</v>
      </c>
      <c r="AC38" s="31">
        <v>47.09255312</v>
      </c>
      <c r="AD38" s="31">
        <v>7.56204947</v>
      </c>
      <c r="AE38" s="31">
        <v>3.3639243199999997</v>
      </c>
      <c r="AF38" s="31">
        <v>53.06021844</v>
      </c>
      <c r="AG38" s="31">
        <v>22.5674314</v>
      </c>
      <c r="AH38" s="31">
        <v>5.34095272</v>
      </c>
      <c r="AI38" s="31">
        <v>40.46888826</v>
      </c>
      <c r="AJ38" s="31">
        <v>15.34634035</v>
      </c>
      <c r="AK38" s="31">
        <v>2.1937106699999998</v>
      </c>
      <c r="AL38" s="31">
        <v>81.56611638</v>
      </c>
      <c r="AM38" s="31">
        <v>1.28806304</v>
      </c>
      <c r="AN38" s="31">
        <v>2.0758168500000003</v>
      </c>
      <c r="AO38" s="31">
        <v>3.63107969</v>
      </c>
      <c r="AP38" s="31">
        <v>4.09860743</v>
      </c>
      <c r="AQ38" s="31">
        <v>2668.10139732</v>
      </c>
    </row>
    <row r="39" spans="1:43" ht="14.25">
      <c r="A39" s="22">
        <v>38</v>
      </c>
      <c r="B39" s="23" t="s">
        <v>53</v>
      </c>
      <c r="C39" s="26">
        <v>295.70576379000005</v>
      </c>
      <c r="D39" s="26">
        <v>776.40024062</v>
      </c>
      <c r="E39" s="26">
        <v>603.16088324</v>
      </c>
      <c r="F39" s="26">
        <v>530.98930547</v>
      </c>
      <c r="G39" s="26">
        <v>702.0639490499999</v>
      </c>
      <c r="H39" s="26">
        <v>247.25091365</v>
      </c>
      <c r="I39" s="26">
        <v>176.85897243</v>
      </c>
      <c r="J39" s="26">
        <v>1295.0802577</v>
      </c>
      <c r="K39" s="26">
        <v>282.10051809</v>
      </c>
      <c r="L39" s="26">
        <v>238.51183865000002</v>
      </c>
      <c r="M39" s="26">
        <v>180.20070125</v>
      </c>
      <c r="N39" s="26">
        <v>96.14197204000001</v>
      </c>
      <c r="O39" s="26">
        <v>2084.45344723</v>
      </c>
      <c r="P39" s="26">
        <v>1963.78569457</v>
      </c>
      <c r="Q39" s="26">
        <v>172.72756933000002</v>
      </c>
      <c r="R39" s="26">
        <v>231.6866109</v>
      </c>
      <c r="S39" s="26">
        <v>538.48386913</v>
      </c>
      <c r="T39" s="26">
        <v>518.60832424</v>
      </c>
      <c r="U39" s="26">
        <v>95.03511342</v>
      </c>
      <c r="V39" s="26">
        <v>126.84380798000001</v>
      </c>
      <c r="W39" s="26">
        <v>233.61753219</v>
      </c>
      <c r="X39" s="26">
        <v>292.83353267</v>
      </c>
      <c r="Y39" s="26">
        <v>140.06293879</v>
      </c>
      <c r="Z39" s="26">
        <v>1019.19545303</v>
      </c>
      <c r="AA39" s="26">
        <v>539.14157552</v>
      </c>
      <c r="AB39" s="26">
        <v>147.35857926</v>
      </c>
      <c r="AC39" s="26">
        <v>613.17168901</v>
      </c>
      <c r="AD39" s="26">
        <v>360.58819944</v>
      </c>
      <c r="AE39" s="26">
        <v>180.08612836</v>
      </c>
      <c r="AF39" s="26">
        <v>869.5891329</v>
      </c>
      <c r="AG39" s="26">
        <v>326.66094988</v>
      </c>
      <c r="AH39" s="26">
        <v>135.1052961</v>
      </c>
      <c r="AI39" s="26">
        <v>987.94120708</v>
      </c>
      <c r="AJ39" s="26">
        <v>513.40725561</v>
      </c>
      <c r="AK39" s="26">
        <v>95.20715629</v>
      </c>
      <c r="AL39" s="26">
        <v>2103.7780885899997</v>
      </c>
      <c r="AM39" s="26">
        <v>229.87832788999998</v>
      </c>
      <c r="AN39" s="26">
        <v>174.59745099</v>
      </c>
      <c r="AO39" s="26">
        <v>226.4560151</v>
      </c>
      <c r="AP39" s="26">
        <v>255.08353137999998</v>
      </c>
      <c r="AQ39" s="26">
        <v>20522.74699032</v>
      </c>
    </row>
    <row r="40" spans="1:43" ht="14.25">
      <c r="A40" s="22">
        <v>39</v>
      </c>
      <c r="B40" s="25" t="s">
        <v>74</v>
      </c>
      <c r="C40" s="26">
        <v>110.62608526000001</v>
      </c>
      <c r="D40" s="26">
        <v>404.8519202</v>
      </c>
      <c r="E40" s="26">
        <v>297.64575897000003</v>
      </c>
      <c r="F40" s="26">
        <v>120.93971972</v>
      </c>
      <c r="G40" s="26">
        <v>313.71886812</v>
      </c>
      <c r="H40" s="26">
        <v>98.32236112000001</v>
      </c>
      <c r="I40" s="26">
        <v>36.33459345</v>
      </c>
      <c r="J40" s="26">
        <v>581.6202423</v>
      </c>
      <c r="K40" s="26">
        <v>93.59777837</v>
      </c>
      <c r="L40" s="26">
        <v>89.43904805</v>
      </c>
      <c r="M40" s="26">
        <v>36.626389700000004</v>
      </c>
      <c r="N40" s="26">
        <v>31.90514734</v>
      </c>
      <c r="O40" s="26">
        <v>697.30759387</v>
      </c>
      <c r="P40" s="26">
        <v>554.4572639500001</v>
      </c>
      <c r="Q40" s="26">
        <v>97.56729795999999</v>
      </c>
      <c r="R40" s="26">
        <v>64.21313789999999</v>
      </c>
      <c r="S40" s="26">
        <v>186.11550324</v>
      </c>
      <c r="T40" s="26">
        <v>144.45226119999998</v>
      </c>
      <c r="U40" s="26">
        <v>39.6908922</v>
      </c>
      <c r="V40" s="26">
        <v>21.91568742</v>
      </c>
      <c r="W40" s="26">
        <v>85.47722859999999</v>
      </c>
      <c r="X40" s="26">
        <v>94.30283708</v>
      </c>
      <c r="Y40" s="26">
        <v>61.743186439999995</v>
      </c>
      <c r="Z40" s="26">
        <v>241.15248353</v>
      </c>
      <c r="AA40" s="26">
        <v>242.38047493000002</v>
      </c>
      <c r="AB40" s="26">
        <v>36.59435249</v>
      </c>
      <c r="AC40" s="26">
        <v>250.48040025</v>
      </c>
      <c r="AD40" s="26">
        <v>91.98777608</v>
      </c>
      <c r="AE40" s="26">
        <v>65.74294519</v>
      </c>
      <c r="AF40" s="26">
        <v>336.15483529</v>
      </c>
      <c r="AG40" s="26">
        <v>107.28103131</v>
      </c>
      <c r="AH40" s="26">
        <v>47.45672288</v>
      </c>
      <c r="AI40" s="26">
        <v>488.53111851</v>
      </c>
      <c r="AJ40" s="26">
        <v>137.18560496</v>
      </c>
      <c r="AK40" s="26">
        <v>16.99101611</v>
      </c>
      <c r="AL40" s="26">
        <v>902.1346776900001</v>
      </c>
      <c r="AM40" s="26">
        <v>83.78192557999999</v>
      </c>
      <c r="AN40" s="26">
        <v>23.71612123</v>
      </c>
      <c r="AO40" s="26">
        <v>53.759392119999994</v>
      </c>
      <c r="AP40" s="26">
        <v>81.35882843</v>
      </c>
      <c r="AQ40" s="26">
        <v>9658.89770879</v>
      </c>
    </row>
    <row r="41" spans="1:43" ht="14.25">
      <c r="A41" s="22">
        <v>40</v>
      </c>
      <c r="B41" s="25" t="s">
        <v>77</v>
      </c>
      <c r="C41" s="26">
        <v>179.91531924</v>
      </c>
      <c r="D41" s="26">
        <v>360.67247208</v>
      </c>
      <c r="E41" s="26">
        <v>302.9935038</v>
      </c>
      <c r="F41" s="26">
        <v>403.37812261</v>
      </c>
      <c r="G41" s="26">
        <v>346.11096932</v>
      </c>
      <c r="H41" s="26">
        <v>147.20803295</v>
      </c>
      <c r="I41" s="26">
        <v>138.29350126</v>
      </c>
      <c r="J41" s="26">
        <v>696.01628337</v>
      </c>
      <c r="K41" s="26">
        <v>186.09910311000002</v>
      </c>
      <c r="L41" s="26">
        <v>146.70411585</v>
      </c>
      <c r="M41" s="26">
        <v>142.56643984000002</v>
      </c>
      <c r="N41" s="26">
        <v>62.85463608</v>
      </c>
      <c r="O41" s="26">
        <v>1227.7175942000001</v>
      </c>
      <c r="P41" s="26">
        <v>1395.0374116500002</v>
      </c>
      <c r="Q41" s="26">
        <v>70.6323623</v>
      </c>
      <c r="R41" s="26">
        <v>165.62193519</v>
      </c>
      <c r="S41" s="26">
        <v>346.99910726</v>
      </c>
      <c r="T41" s="26">
        <v>370.75604321</v>
      </c>
      <c r="U41" s="26">
        <v>55.246661630000006</v>
      </c>
      <c r="V41" s="26">
        <v>103.23741342</v>
      </c>
      <c r="W41" s="26">
        <v>95.17213394</v>
      </c>
      <c r="X41" s="26">
        <v>194.23211322999998</v>
      </c>
      <c r="Y41" s="26">
        <v>78.10805019</v>
      </c>
      <c r="Z41" s="26">
        <v>755.5535093</v>
      </c>
      <c r="AA41" s="26">
        <v>293.46274853</v>
      </c>
      <c r="AB41" s="26">
        <v>109.82714768000001</v>
      </c>
      <c r="AC41" s="26">
        <v>352.37987903</v>
      </c>
      <c r="AD41" s="26">
        <v>264.43522916</v>
      </c>
      <c r="AE41" s="26">
        <v>113.11524349</v>
      </c>
      <c r="AF41" s="26">
        <v>529.42971689</v>
      </c>
      <c r="AG41" s="26">
        <v>186.99389391</v>
      </c>
      <c r="AH41" s="26">
        <v>86.29029840999999</v>
      </c>
      <c r="AI41" s="26">
        <v>481.69389472</v>
      </c>
      <c r="AJ41" s="26">
        <v>370.82484974</v>
      </c>
      <c r="AK41" s="26">
        <v>77.82158534999999</v>
      </c>
      <c r="AL41" s="26">
        <v>1147.14766384</v>
      </c>
      <c r="AM41" s="26">
        <v>146.00204182</v>
      </c>
      <c r="AN41" s="26">
        <v>149.28610834</v>
      </c>
      <c r="AO41" s="26">
        <v>170.01707205000002</v>
      </c>
      <c r="AP41" s="26">
        <v>166.32712854</v>
      </c>
      <c r="AQ41" s="26">
        <v>9074.92290658</v>
      </c>
    </row>
    <row r="42" spans="1:43" ht="14.25">
      <c r="A42" s="29">
        <v>41</v>
      </c>
      <c r="B42" s="30" t="s">
        <v>76</v>
      </c>
      <c r="C42" s="31">
        <v>5.1643593</v>
      </c>
      <c r="D42" s="31">
        <v>10.875848300000001</v>
      </c>
      <c r="E42" s="31">
        <v>2.52162046</v>
      </c>
      <c r="F42" s="31">
        <v>6.67146316</v>
      </c>
      <c r="G42" s="31">
        <v>42.23411361</v>
      </c>
      <c r="H42" s="31">
        <v>1.7205195800000002</v>
      </c>
      <c r="I42" s="31">
        <v>2.23087772</v>
      </c>
      <c r="J42" s="31">
        <v>17.443731</v>
      </c>
      <c r="K42" s="31">
        <v>2.40363661</v>
      </c>
      <c r="L42" s="31">
        <v>2.36867573</v>
      </c>
      <c r="M42" s="31">
        <v>1.0078717099999999</v>
      </c>
      <c r="N42" s="31">
        <v>1.3821886200000002</v>
      </c>
      <c r="O42" s="31">
        <v>159.42826022999998</v>
      </c>
      <c r="P42" s="31">
        <v>14.291017980000001</v>
      </c>
      <c r="Q42" s="31">
        <v>4.527909070000001</v>
      </c>
      <c r="R42" s="31">
        <v>1.85153781</v>
      </c>
      <c r="S42" s="31">
        <v>5.36925965</v>
      </c>
      <c r="T42" s="31">
        <v>3.40001983</v>
      </c>
      <c r="U42" s="31">
        <v>0.09755960000000001</v>
      </c>
      <c r="V42" s="31">
        <v>1.69070714</v>
      </c>
      <c r="W42" s="31">
        <v>52.96816965</v>
      </c>
      <c r="X42" s="31">
        <v>4.298582349999999</v>
      </c>
      <c r="Y42" s="31">
        <v>0.21170216</v>
      </c>
      <c r="Z42" s="31">
        <v>22.48945919</v>
      </c>
      <c r="AA42" s="31">
        <v>3.29835304</v>
      </c>
      <c r="AB42" s="31">
        <v>0.93707908</v>
      </c>
      <c r="AC42" s="31">
        <v>10.311409730000001</v>
      </c>
      <c r="AD42" s="31">
        <v>4.1651942</v>
      </c>
      <c r="AE42" s="31">
        <v>1.22793969</v>
      </c>
      <c r="AF42" s="31">
        <v>4.004579720000001</v>
      </c>
      <c r="AG42" s="31">
        <v>32.386024670000005</v>
      </c>
      <c r="AH42" s="31">
        <v>1.3582748100000002</v>
      </c>
      <c r="AI42" s="31">
        <v>17.716194859999998</v>
      </c>
      <c r="AJ42" s="31">
        <v>5.39679992</v>
      </c>
      <c r="AK42" s="31">
        <v>0.39455483</v>
      </c>
      <c r="AL42" s="31">
        <v>54.49574709</v>
      </c>
      <c r="AM42" s="31">
        <v>0.09436049</v>
      </c>
      <c r="AN42" s="31">
        <v>1.59522141</v>
      </c>
      <c r="AO42" s="31">
        <v>2.67954994</v>
      </c>
      <c r="AP42" s="31">
        <v>7.39757442</v>
      </c>
      <c r="AQ42" s="31">
        <v>1788.9263753900002</v>
      </c>
    </row>
    <row r="43" spans="1:43" ht="14.25">
      <c r="A43" s="22">
        <v>42</v>
      </c>
      <c r="B43" s="23" t="s">
        <v>79</v>
      </c>
      <c r="C43" s="26">
        <v>399.62602483</v>
      </c>
      <c r="D43" s="26">
        <v>755.12389607</v>
      </c>
      <c r="E43" s="26">
        <v>757.71355331</v>
      </c>
      <c r="F43" s="26">
        <v>939.02990848</v>
      </c>
      <c r="G43" s="26">
        <v>1007.19035146</v>
      </c>
      <c r="H43" s="26">
        <v>394.90396135000003</v>
      </c>
      <c r="I43" s="26">
        <v>254.46308487000002</v>
      </c>
      <c r="J43" s="26">
        <v>1442.04273216</v>
      </c>
      <c r="K43" s="26">
        <v>258.30856891</v>
      </c>
      <c r="L43" s="26">
        <v>368.39307834</v>
      </c>
      <c r="M43" s="26">
        <v>310.24242362</v>
      </c>
      <c r="N43" s="26">
        <v>150.23341731</v>
      </c>
      <c r="O43" s="26">
        <v>2984.98897937</v>
      </c>
      <c r="P43" s="26">
        <v>2304.06002396</v>
      </c>
      <c r="Q43" s="26">
        <v>189.92981312</v>
      </c>
      <c r="R43" s="26">
        <v>396.16959823</v>
      </c>
      <c r="S43" s="26">
        <v>920.7448043400001</v>
      </c>
      <c r="T43" s="26">
        <v>732.04861449</v>
      </c>
      <c r="U43" s="26">
        <v>98.69002465999999</v>
      </c>
      <c r="V43" s="26">
        <v>202.26353054</v>
      </c>
      <c r="W43" s="26">
        <v>232.72915847</v>
      </c>
      <c r="X43" s="26">
        <v>491.36361292000004</v>
      </c>
      <c r="Y43" s="26">
        <v>156.67183429</v>
      </c>
      <c r="Z43" s="26">
        <v>1118.14998841</v>
      </c>
      <c r="AA43" s="26">
        <v>746.47823946</v>
      </c>
      <c r="AB43" s="26">
        <v>218.66392556</v>
      </c>
      <c r="AC43" s="26">
        <v>792.23569675</v>
      </c>
      <c r="AD43" s="26">
        <v>838.74775067</v>
      </c>
      <c r="AE43" s="26">
        <v>251.89144496</v>
      </c>
      <c r="AF43" s="26">
        <v>1214.0003161099999</v>
      </c>
      <c r="AG43" s="26">
        <v>578.06027003</v>
      </c>
      <c r="AH43" s="26">
        <v>204.48908050999998</v>
      </c>
      <c r="AI43" s="26">
        <v>1195.54926049</v>
      </c>
      <c r="AJ43" s="26">
        <v>950.390432</v>
      </c>
      <c r="AK43" s="26">
        <v>171.6183063</v>
      </c>
      <c r="AL43" s="26">
        <v>1944.31595863</v>
      </c>
      <c r="AM43" s="26">
        <v>212.43848178</v>
      </c>
      <c r="AN43" s="26">
        <v>327.47772216000004</v>
      </c>
      <c r="AO43" s="26">
        <v>451.43088897</v>
      </c>
      <c r="AP43" s="26">
        <v>418.4701786</v>
      </c>
      <c r="AQ43" s="26">
        <v>27828.48898361</v>
      </c>
    </row>
    <row r="44" spans="1:43" ht="14.25">
      <c r="A44" s="22">
        <v>43</v>
      </c>
      <c r="B44" s="25" t="s">
        <v>74</v>
      </c>
      <c r="C44" s="26">
        <v>6.46008452</v>
      </c>
      <c r="D44" s="26">
        <v>24.81713111</v>
      </c>
      <c r="E44" s="26">
        <v>59.92065408</v>
      </c>
      <c r="F44" s="26">
        <v>40.98161642</v>
      </c>
      <c r="G44" s="26">
        <v>95.52064783</v>
      </c>
      <c r="H44" s="26">
        <v>17.48249312</v>
      </c>
      <c r="I44" s="26">
        <v>7.37809793</v>
      </c>
      <c r="J44" s="26">
        <v>99.42709429000001</v>
      </c>
      <c r="K44" s="26">
        <v>23.91085268</v>
      </c>
      <c r="L44" s="26">
        <v>21.366990920000003</v>
      </c>
      <c r="M44" s="26">
        <v>6.05886436</v>
      </c>
      <c r="N44" s="26">
        <v>12.21298435</v>
      </c>
      <c r="O44" s="26">
        <v>135.87826223</v>
      </c>
      <c r="P44" s="26">
        <v>425.56429998000004</v>
      </c>
      <c r="Q44" s="26">
        <v>16.553851599999998</v>
      </c>
      <c r="R44" s="26">
        <v>7.14151046</v>
      </c>
      <c r="S44" s="26">
        <v>119.93791682</v>
      </c>
      <c r="T44" s="26">
        <v>71.77163856</v>
      </c>
      <c r="U44" s="26">
        <v>2.41802333</v>
      </c>
      <c r="V44" s="26">
        <v>3.9667714199999997</v>
      </c>
      <c r="W44" s="26">
        <v>12.9207351</v>
      </c>
      <c r="X44" s="26">
        <v>38.57565123</v>
      </c>
      <c r="Y44" s="26">
        <v>23.147871170000002</v>
      </c>
      <c r="Z44" s="26">
        <v>71.60878482</v>
      </c>
      <c r="AA44" s="26">
        <v>13.00691723</v>
      </c>
      <c r="AB44" s="26">
        <v>6.232053690000001</v>
      </c>
      <c r="AC44" s="26">
        <v>55.96311277</v>
      </c>
      <c r="AD44" s="26">
        <v>17.31086655</v>
      </c>
      <c r="AE44" s="26">
        <v>15.47862636</v>
      </c>
      <c r="AF44" s="26">
        <v>46.22961211</v>
      </c>
      <c r="AG44" s="26">
        <v>22.7904995</v>
      </c>
      <c r="AH44" s="26">
        <v>8.973777210000002</v>
      </c>
      <c r="AI44" s="26">
        <v>231.68172232</v>
      </c>
      <c r="AJ44" s="26">
        <v>15.899827949999999</v>
      </c>
      <c r="AK44" s="26">
        <v>2.92719894</v>
      </c>
      <c r="AL44" s="26">
        <v>127.08227903</v>
      </c>
      <c r="AM44" s="26">
        <v>3.38157341</v>
      </c>
      <c r="AN44" s="26">
        <v>18.145759440000003</v>
      </c>
      <c r="AO44" s="26">
        <v>19.62943695</v>
      </c>
      <c r="AP44" s="26">
        <v>8.18221007</v>
      </c>
      <c r="AQ44" s="26">
        <v>4042.59915495</v>
      </c>
    </row>
    <row r="45" spans="1:43" ht="14.25">
      <c r="A45" s="22">
        <v>44</v>
      </c>
      <c r="B45" s="25" t="s">
        <v>77</v>
      </c>
      <c r="C45" s="26">
        <v>388.86487491</v>
      </c>
      <c r="D45" s="26">
        <v>705.86306886</v>
      </c>
      <c r="E45" s="26">
        <v>694.6482384400001</v>
      </c>
      <c r="F45" s="26">
        <v>896.91067145</v>
      </c>
      <c r="G45" s="26">
        <v>897.63743919</v>
      </c>
      <c r="H45" s="26">
        <v>376.20105238</v>
      </c>
      <c r="I45" s="26">
        <v>246.87048853</v>
      </c>
      <c r="J45" s="26">
        <v>1337.48331386</v>
      </c>
      <c r="K45" s="26">
        <v>234.02810562</v>
      </c>
      <c r="L45" s="26">
        <v>346.35133153</v>
      </c>
      <c r="M45" s="26">
        <v>303.74414201</v>
      </c>
      <c r="N45" s="26">
        <v>137.24268209000002</v>
      </c>
      <c r="O45" s="26">
        <v>2085.34307691</v>
      </c>
      <c r="P45" s="26">
        <v>1869.12129858</v>
      </c>
      <c r="Q45" s="26">
        <v>171.94355382</v>
      </c>
      <c r="R45" s="26">
        <v>388.35263310000005</v>
      </c>
      <c r="S45" s="26">
        <v>791.91457973</v>
      </c>
      <c r="T45" s="26">
        <v>659.1760680599999</v>
      </c>
      <c r="U45" s="26">
        <v>96.27200131999999</v>
      </c>
      <c r="V45" s="26">
        <v>197.71620618</v>
      </c>
      <c r="W45" s="26">
        <v>215.84263964</v>
      </c>
      <c r="X45" s="26">
        <v>449.56058434</v>
      </c>
      <c r="Y45" s="26">
        <v>133.28523992</v>
      </c>
      <c r="Z45" s="26">
        <v>1041.36595675</v>
      </c>
      <c r="AA45" s="26">
        <v>729.1919256699999</v>
      </c>
      <c r="AB45" s="26">
        <v>211.5297013</v>
      </c>
      <c r="AC45" s="26">
        <v>711.7720318300001</v>
      </c>
      <c r="AD45" s="26">
        <v>818.47493808</v>
      </c>
      <c r="AE45" s="26">
        <v>236.27247803</v>
      </c>
      <c r="AF45" s="26">
        <v>1164.71242897</v>
      </c>
      <c r="AG45" s="26">
        <v>547.80306365</v>
      </c>
      <c r="AH45" s="26">
        <v>195.00756642</v>
      </c>
      <c r="AI45" s="26">
        <v>953.23693251</v>
      </c>
      <c r="AJ45" s="26">
        <v>931.86409686</v>
      </c>
      <c r="AK45" s="26">
        <v>168.47332863999998</v>
      </c>
      <c r="AL45" s="26">
        <v>1802.23780738</v>
      </c>
      <c r="AM45" s="26">
        <v>208.86447926</v>
      </c>
      <c r="AN45" s="26">
        <v>309.02047302999995</v>
      </c>
      <c r="AO45" s="26">
        <v>431.07383323</v>
      </c>
      <c r="AP45" s="26">
        <v>409.96508942</v>
      </c>
      <c r="AQ45" s="26">
        <v>16528.240899459997</v>
      </c>
    </row>
    <row r="46" spans="1:43" ht="14.25">
      <c r="A46" s="29">
        <v>45</v>
      </c>
      <c r="B46" s="30" t="s">
        <v>76</v>
      </c>
      <c r="C46" s="31">
        <v>4.30106539</v>
      </c>
      <c r="D46" s="31">
        <v>24.4436961</v>
      </c>
      <c r="E46" s="31">
        <v>3.1446608</v>
      </c>
      <c r="F46" s="31">
        <v>1.1376206100000001</v>
      </c>
      <c r="G46" s="31">
        <v>14.03226445</v>
      </c>
      <c r="H46" s="31">
        <v>1.2204158600000001</v>
      </c>
      <c r="I46" s="31">
        <v>0.2144984</v>
      </c>
      <c r="J46" s="31">
        <v>5.13232401</v>
      </c>
      <c r="K46" s="31">
        <v>0.36961062</v>
      </c>
      <c r="L46" s="31">
        <v>0.67475589</v>
      </c>
      <c r="M46" s="31">
        <v>0.43941725</v>
      </c>
      <c r="N46" s="31">
        <v>0.77775088</v>
      </c>
      <c r="O46" s="31">
        <v>763.76764122</v>
      </c>
      <c r="P46" s="31">
        <v>9.37442542</v>
      </c>
      <c r="Q46" s="31">
        <v>1.4324077</v>
      </c>
      <c r="R46" s="31">
        <v>0.67545467</v>
      </c>
      <c r="S46" s="31">
        <v>8.892307789999998</v>
      </c>
      <c r="T46" s="31">
        <v>1.1009078600000002</v>
      </c>
      <c r="U46" s="31">
        <v>0</v>
      </c>
      <c r="V46" s="31">
        <v>0.5805529399999999</v>
      </c>
      <c r="W46" s="31">
        <v>3.96578373</v>
      </c>
      <c r="X46" s="31">
        <v>3.22737734</v>
      </c>
      <c r="Y46" s="31">
        <v>0.23872320000000002</v>
      </c>
      <c r="Z46" s="31">
        <v>5.17524684</v>
      </c>
      <c r="AA46" s="31">
        <v>4.27939657</v>
      </c>
      <c r="AB46" s="31">
        <v>0.9021705600000001</v>
      </c>
      <c r="AC46" s="31">
        <v>24.500552149999997</v>
      </c>
      <c r="AD46" s="31">
        <v>2.96194603</v>
      </c>
      <c r="AE46" s="31">
        <v>0.14034057</v>
      </c>
      <c r="AF46" s="31">
        <v>3.05827503</v>
      </c>
      <c r="AG46" s="31">
        <v>7.46670688</v>
      </c>
      <c r="AH46" s="31">
        <v>0.50773687</v>
      </c>
      <c r="AI46" s="31">
        <v>10.63060565</v>
      </c>
      <c r="AJ46" s="31">
        <v>2.6265072000000003</v>
      </c>
      <c r="AK46" s="31">
        <v>0.21777871</v>
      </c>
      <c r="AL46" s="31">
        <v>14.99587123</v>
      </c>
      <c r="AM46" s="31">
        <v>0.19242911</v>
      </c>
      <c r="AN46" s="31">
        <v>0.31148969</v>
      </c>
      <c r="AO46" s="31">
        <v>0.72761878</v>
      </c>
      <c r="AP46" s="31">
        <v>0.32287910999999997</v>
      </c>
      <c r="AQ46" s="31">
        <v>7257.64892908</v>
      </c>
    </row>
    <row r="47" spans="1:43" ht="14.25">
      <c r="A47" s="22">
        <v>46</v>
      </c>
      <c r="B47" s="33" t="s">
        <v>50</v>
      </c>
      <c r="C47" s="26">
        <v>0</v>
      </c>
      <c r="D47" s="26">
        <v>0</v>
      </c>
      <c r="E47" s="26">
        <v>0</v>
      </c>
      <c r="F47" s="26">
        <v>0</v>
      </c>
      <c r="G47" s="26">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c r="AE47" s="26">
        <v>0</v>
      </c>
      <c r="AF47" s="26">
        <v>0</v>
      </c>
      <c r="AG47" s="26">
        <v>0</v>
      </c>
      <c r="AH47" s="26">
        <v>0</v>
      </c>
      <c r="AI47" s="26">
        <v>0</v>
      </c>
      <c r="AJ47" s="26">
        <v>0</v>
      </c>
      <c r="AK47" s="26">
        <v>0</v>
      </c>
      <c r="AL47" s="26">
        <v>0</v>
      </c>
      <c r="AM47" s="26">
        <v>0</v>
      </c>
      <c r="AN47" s="26">
        <v>0</v>
      </c>
      <c r="AO47" s="26">
        <v>0</v>
      </c>
      <c r="AP47" s="26">
        <v>0</v>
      </c>
      <c r="AQ47" s="26">
        <v>58.23323056</v>
      </c>
    </row>
    <row r="48" spans="1:43" ht="14.25">
      <c r="A48" s="22">
        <v>47</v>
      </c>
      <c r="B48" s="25" t="s">
        <v>74</v>
      </c>
      <c r="C48" s="26">
        <v>0</v>
      </c>
      <c r="D48" s="26">
        <v>0</v>
      </c>
      <c r="E48" s="26">
        <v>0</v>
      </c>
      <c r="F48" s="26">
        <v>0</v>
      </c>
      <c r="G48" s="26">
        <v>0</v>
      </c>
      <c r="H48" s="26">
        <v>0</v>
      </c>
      <c r="I48" s="26">
        <v>0</v>
      </c>
      <c r="J48" s="26">
        <v>0</v>
      </c>
      <c r="K48" s="26">
        <v>0</v>
      </c>
      <c r="L48" s="26">
        <v>0</v>
      </c>
      <c r="M48" s="26">
        <v>0</v>
      </c>
      <c r="N48" s="26">
        <v>0</v>
      </c>
      <c r="O48" s="26">
        <v>0</v>
      </c>
      <c r="P48" s="26">
        <v>0</v>
      </c>
      <c r="Q48" s="26">
        <v>0</v>
      </c>
      <c r="R48" s="26">
        <v>0</v>
      </c>
      <c r="S48" s="26">
        <v>0</v>
      </c>
      <c r="T48" s="26">
        <v>0</v>
      </c>
      <c r="U48" s="26">
        <v>0</v>
      </c>
      <c r="V48" s="26">
        <v>0</v>
      </c>
      <c r="W48" s="26">
        <v>0</v>
      </c>
      <c r="X48" s="26">
        <v>0</v>
      </c>
      <c r="Y48" s="26">
        <v>0</v>
      </c>
      <c r="Z48" s="26">
        <v>0</v>
      </c>
      <c r="AA48" s="26">
        <v>0</v>
      </c>
      <c r="AB48" s="26">
        <v>0</v>
      </c>
      <c r="AC48" s="26">
        <v>0</v>
      </c>
      <c r="AD48" s="26">
        <v>0</v>
      </c>
      <c r="AE48" s="26">
        <v>0</v>
      </c>
      <c r="AF48" s="26">
        <v>0</v>
      </c>
      <c r="AG48" s="26">
        <v>0</v>
      </c>
      <c r="AH48" s="26">
        <v>0</v>
      </c>
      <c r="AI48" s="26">
        <v>0</v>
      </c>
      <c r="AJ48" s="26">
        <v>0</v>
      </c>
      <c r="AK48" s="26">
        <v>0</v>
      </c>
      <c r="AL48" s="26">
        <v>0</v>
      </c>
      <c r="AM48" s="26">
        <v>0</v>
      </c>
      <c r="AN48" s="26">
        <v>0</v>
      </c>
      <c r="AO48" s="26">
        <v>0</v>
      </c>
      <c r="AP48" s="26">
        <v>0</v>
      </c>
      <c r="AQ48" s="26">
        <v>0</v>
      </c>
    </row>
    <row r="49" spans="1:43" ht="14.25">
      <c r="A49" s="22">
        <v>48</v>
      </c>
      <c r="B49" s="25" t="s">
        <v>77</v>
      </c>
      <c r="C49" s="26">
        <v>0</v>
      </c>
      <c r="D49" s="26">
        <v>0</v>
      </c>
      <c r="E49" s="26">
        <v>0</v>
      </c>
      <c r="F49" s="26">
        <v>0</v>
      </c>
      <c r="G49" s="26">
        <v>0</v>
      </c>
      <c r="H49" s="26">
        <v>0</v>
      </c>
      <c r="I49" s="26">
        <v>0</v>
      </c>
      <c r="J49" s="26">
        <v>0</v>
      </c>
      <c r="K49" s="26">
        <v>0</v>
      </c>
      <c r="L49" s="26">
        <v>0</v>
      </c>
      <c r="M49" s="26">
        <v>0</v>
      </c>
      <c r="N49" s="26">
        <v>0</v>
      </c>
      <c r="O49" s="26">
        <v>0</v>
      </c>
      <c r="P49" s="26">
        <v>0</v>
      </c>
      <c r="Q49" s="26">
        <v>0</v>
      </c>
      <c r="R49" s="26">
        <v>0</v>
      </c>
      <c r="S49" s="26">
        <v>0</v>
      </c>
      <c r="T49" s="26">
        <v>0</v>
      </c>
      <c r="U49" s="26">
        <v>0</v>
      </c>
      <c r="V49" s="26">
        <v>0</v>
      </c>
      <c r="W49" s="26">
        <v>0</v>
      </c>
      <c r="X49" s="26">
        <v>0</v>
      </c>
      <c r="Y49" s="26">
        <v>0</v>
      </c>
      <c r="Z49" s="26">
        <v>0</v>
      </c>
      <c r="AA49" s="26">
        <v>0</v>
      </c>
      <c r="AB49" s="26">
        <v>0</v>
      </c>
      <c r="AC49" s="26">
        <v>0</v>
      </c>
      <c r="AD49" s="26">
        <v>0</v>
      </c>
      <c r="AE49" s="26">
        <v>0</v>
      </c>
      <c r="AF49" s="26">
        <v>0</v>
      </c>
      <c r="AG49" s="26">
        <v>0</v>
      </c>
      <c r="AH49" s="26">
        <v>0</v>
      </c>
      <c r="AI49" s="26">
        <v>0</v>
      </c>
      <c r="AJ49" s="26">
        <v>0</v>
      </c>
      <c r="AK49" s="26">
        <v>0</v>
      </c>
      <c r="AL49" s="26">
        <v>0</v>
      </c>
      <c r="AM49" s="26">
        <v>0</v>
      </c>
      <c r="AN49" s="26">
        <v>0</v>
      </c>
      <c r="AO49" s="26">
        <v>0</v>
      </c>
      <c r="AP49" s="26">
        <v>0</v>
      </c>
      <c r="AQ49" s="26">
        <v>0</v>
      </c>
    </row>
    <row r="50" spans="1:43" ht="57">
      <c r="A50" s="29">
        <v>49</v>
      </c>
      <c r="B50" s="34" t="s">
        <v>76</v>
      </c>
      <c r="C50" s="31">
        <v>0</v>
      </c>
      <c r="D50" s="31">
        <v>0</v>
      </c>
      <c r="E50" s="31">
        <v>0</v>
      </c>
      <c r="F50" s="31">
        <v>0</v>
      </c>
      <c r="G50" s="31">
        <v>0</v>
      </c>
      <c r="H50" s="31">
        <v>0</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0</v>
      </c>
      <c r="AG50" s="31">
        <v>0</v>
      </c>
      <c r="AH50" s="31">
        <v>0</v>
      </c>
      <c r="AI50" s="31">
        <v>0</v>
      </c>
      <c r="AJ50" s="31">
        <v>0</v>
      </c>
      <c r="AK50" s="31">
        <v>0</v>
      </c>
      <c r="AL50" s="31">
        <v>0</v>
      </c>
      <c r="AM50" s="31">
        <v>0</v>
      </c>
      <c r="AN50" s="31">
        <v>0</v>
      </c>
      <c r="AO50" s="31">
        <v>0</v>
      </c>
      <c r="AP50" s="31">
        <v>0</v>
      </c>
      <c r="AQ50" s="31">
        <v>58.23323056</v>
      </c>
    </row>
    <row r="51" spans="1:43" ht="201">
      <c r="A51" s="22">
        <v>50</v>
      </c>
      <c r="B51" s="35" t="s">
        <v>67</v>
      </c>
      <c r="C51" s="26">
        <v>695.33178961</v>
      </c>
      <c r="D51" s="26">
        <v>1531.5241366500002</v>
      </c>
      <c r="E51" s="26">
        <v>1360.87443654</v>
      </c>
      <c r="F51" s="26">
        <v>1470.01921496</v>
      </c>
      <c r="G51" s="26">
        <v>1709.25430252</v>
      </c>
      <c r="H51" s="26">
        <v>642.154875</v>
      </c>
      <c r="I51" s="26">
        <v>431.32205729000003</v>
      </c>
      <c r="J51" s="26">
        <v>2737.12298881</v>
      </c>
      <c r="K51" s="26">
        <v>540.40908801</v>
      </c>
      <c r="L51" s="26">
        <v>606.9049169900001</v>
      </c>
      <c r="M51" s="26">
        <v>490.44312487</v>
      </c>
      <c r="N51" s="26">
        <v>246.37538935</v>
      </c>
      <c r="O51" s="26">
        <v>5069.44242955</v>
      </c>
      <c r="P51" s="26">
        <v>4267.84571753</v>
      </c>
      <c r="Q51" s="26">
        <v>362.65738244</v>
      </c>
      <c r="R51" s="26">
        <v>627.85620913</v>
      </c>
      <c r="S51" s="26">
        <v>1459.22867443</v>
      </c>
      <c r="T51" s="26">
        <v>1250.65693874</v>
      </c>
      <c r="U51" s="26">
        <v>193.72513808000002</v>
      </c>
      <c r="V51" s="26">
        <v>329.10733853</v>
      </c>
      <c r="W51" s="26">
        <v>466.34669066000004</v>
      </c>
      <c r="X51" s="26">
        <v>784.1971445700001</v>
      </c>
      <c r="Y51" s="26">
        <v>296.73477307999997</v>
      </c>
      <c r="Z51" s="26">
        <v>2137.34544147</v>
      </c>
      <c r="AA51" s="26">
        <v>1285.61981599</v>
      </c>
      <c r="AB51" s="26">
        <v>366.02250580000003</v>
      </c>
      <c r="AC51" s="26">
        <v>1405.40738577</v>
      </c>
      <c r="AD51" s="26">
        <v>1199.33595111</v>
      </c>
      <c r="AE51" s="26">
        <v>431.97757331</v>
      </c>
      <c r="AF51" s="26">
        <v>2083.58944798</v>
      </c>
      <c r="AG51" s="26">
        <v>904.7212198999999</v>
      </c>
      <c r="AH51" s="26">
        <v>339.59437660000003</v>
      </c>
      <c r="AI51" s="26">
        <v>2183.49046756</v>
      </c>
      <c r="AJ51" s="26">
        <v>1463.79768662</v>
      </c>
      <c r="AK51" s="26">
        <v>266.82546258</v>
      </c>
      <c r="AL51" s="26">
        <v>4048.0940481999996</v>
      </c>
      <c r="AM51" s="26">
        <v>442.31680967</v>
      </c>
      <c r="AN51" s="26">
        <v>502.07517314999996</v>
      </c>
      <c r="AO51" s="26">
        <v>677.88690308</v>
      </c>
      <c r="AP51" s="26">
        <v>673.55370997</v>
      </c>
      <c r="AQ51" s="26">
        <v>48409.46920258</v>
      </c>
    </row>
    <row r="52" spans="1:43" ht="14.25">
      <c r="A52" s="22">
        <v>51</v>
      </c>
      <c r="B52" s="28" t="s">
        <v>47</v>
      </c>
      <c r="C52" s="26">
        <v>671.4369733</v>
      </c>
      <c r="D52" s="26">
        <v>1406.18140561</v>
      </c>
      <c r="E52" s="26">
        <v>1327.26850616</v>
      </c>
      <c r="F52" s="26">
        <v>1438.9492290399999</v>
      </c>
      <c r="G52" s="26">
        <v>1610.11716</v>
      </c>
      <c r="H52" s="26">
        <v>580.93097349</v>
      </c>
      <c r="I52" s="26">
        <v>414.99225902999996</v>
      </c>
      <c r="J52" s="26">
        <v>2546.4430344</v>
      </c>
      <c r="K52" s="26">
        <v>527.07173582</v>
      </c>
      <c r="L52" s="26">
        <v>588.40599294</v>
      </c>
      <c r="M52" s="26">
        <v>474.68764563999997</v>
      </c>
      <c r="N52" s="26">
        <v>239.42498049</v>
      </c>
      <c r="O52" s="26">
        <v>4613.4424025299995</v>
      </c>
      <c r="P52" s="26">
        <v>4170.29009723</v>
      </c>
      <c r="Q52" s="26">
        <v>349.07280191</v>
      </c>
      <c r="R52" s="26">
        <v>615.1795570099999</v>
      </c>
      <c r="S52" s="26">
        <v>1418.49469864</v>
      </c>
      <c r="T52" s="26">
        <v>1217.37043948</v>
      </c>
      <c r="U52" s="26">
        <v>186.34307157</v>
      </c>
      <c r="V52" s="26">
        <v>325.49267379</v>
      </c>
      <c r="W52" s="26">
        <v>449.15028371</v>
      </c>
      <c r="X52" s="26">
        <v>749.3058812300001</v>
      </c>
      <c r="Y52" s="26">
        <v>292.91701957</v>
      </c>
      <c r="Z52" s="26">
        <v>2036.83496701</v>
      </c>
      <c r="AA52" s="26">
        <v>1241.54920924</v>
      </c>
      <c r="AB52" s="26">
        <v>349.16658351</v>
      </c>
      <c r="AC52" s="26">
        <v>1336.39685729</v>
      </c>
      <c r="AD52" s="26">
        <v>1171.8344751700001</v>
      </c>
      <c r="AE52" s="26">
        <v>426.50310069</v>
      </c>
      <c r="AF52" s="26">
        <v>2005.2212296700002</v>
      </c>
      <c r="AG52" s="26">
        <v>858.01331148</v>
      </c>
      <c r="AH52" s="26">
        <v>332.27396680000004</v>
      </c>
      <c r="AI52" s="26">
        <v>2082.55750443</v>
      </c>
      <c r="AJ52" s="26">
        <v>1435.6103636500002</v>
      </c>
      <c r="AK52" s="26">
        <v>263.97176149</v>
      </c>
      <c r="AL52" s="26">
        <v>3769.09498219</v>
      </c>
      <c r="AM52" s="26">
        <v>436.87390908</v>
      </c>
      <c r="AN52" s="26">
        <v>494.29410313</v>
      </c>
      <c r="AO52" s="26">
        <v>655.38626662</v>
      </c>
      <c r="AP52" s="26">
        <v>656.283916</v>
      </c>
      <c r="AQ52" s="26">
        <v>40076.7417125</v>
      </c>
    </row>
    <row r="53" spans="1:43" ht="15" thickBot="1">
      <c r="A53" s="36">
        <v>52</v>
      </c>
      <c r="B53" s="37" t="s">
        <v>48</v>
      </c>
      <c r="C53" s="38">
        <v>23.89481631</v>
      </c>
      <c r="D53" s="38">
        <v>125.34273105</v>
      </c>
      <c r="E53" s="38">
        <v>33.605930380000004</v>
      </c>
      <c r="F53" s="38">
        <v>31.06998591</v>
      </c>
      <c r="G53" s="38">
        <v>99.13714252</v>
      </c>
      <c r="H53" s="38">
        <v>61.2239015</v>
      </c>
      <c r="I53" s="38">
        <v>16.32979826</v>
      </c>
      <c r="J53" s="38">
        <v>190.67995443</v>
      </c>
      <c r="K53" s="38">
        <v>13.337352189999999</v>
      </c>
      <c r="L53" s="38">
        <v>18.49892405</v>
      </c>
      <c r="M53" s="38">
        <v>15.75547923</v>
      </c>
      <c r="N53" s="38">
        <v>6.9504088600000005</v>
      </c>
      <c r="O53" s="38">
        <v>456.00002711</v>
      </c>
      <c r="P53" s="38">
        <v>97.55562037</v>
      </c>
      <c r="Q53" s="38">
        <v>13.58458054</v>
      </c>
      <c r="R53" s="38">
        <v>12.67665212</v>
      </c>
      <c r="S53" s="38">
        <v>40.73397584000001</v>
      </c>
      <c r="T53" s="38">
        <v>33.28649925</v>
      </c>
      <c r="U53" s="38">
        <v>7.38206651</v>
      </c>
      <c r="V53" s="38">
        <v>3.61466473</v>
      </c>
      <c r="W53" s="38">
        <v>17.19640696</v>
      </c>
      <c r="X53" s="38">
        <v>34.89126335</v>
      </c>
      <c r="Y53" s="38">
        <v>3.8177535099999997</v>
      </c>
      <c r="Z53" s="38">
        <v>100.51047445</v>
      </c>
      <c r="AA53" s="38">
        <v>44.07060675</v>
      </c>
      <c r="AB53" s="38">
        <v>16.85592229</v>
      </c>
      <c r="AC53" s="38">
        <v>69.01052848</v>
      </c>
      <c r="AD53" s="38">
        <v>27.501475940000002</v>
      </c>
      <c r="AE53" s="38">
        <v>5.47447262</v>
      </c>
      <c r="AF53" s="38">
        <v>78.36821836</v>
      </c>
      <c r="AG53" s="38">
        <v>46.70790842</v>
      </c>
      <c r="AH53" s="38">
        <v>7.320409809999999</v>
      </c>
      <c r="AI53" s="38">
        <v>100.93296315</v>
      </c>
      <c r="AJ53" s="38">
        <v>28.18732297</v>
      </c>
      <c r="AK53" s="38">
        <v>2.85370109</v>
      </c>
      <c r="AL53" s="38">
        <v>278.999066</v>
      </c>
      <c r="AM53" s="38">
        <v>5.44290059</v>
      </c>
      <c r="AN53" s="38">
        <v>7.78107001</v>
      </c>
      <c r="AO53" s="38">
        <v>22.50063645</v>
      </c>
      <c r="AP53" s="38">
        <v>17.26979397</v>
      </c>
      <c r="AQ53" s="38">
        <v>8332.7274907</v>
      </c>
    </row>
    <row r="54" ht="13.5" thickTop="1"/>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U127"/>
  <sheetViews>
    <sheetView showGridLines="0" zoomScale="75" zoomScaleNormal="75" zoomScalePageLayoutView="0" workbookViewId="0" topLeftCell="A1">
      <pane xSplit="2" ySplit="4" topLeftCell="AL5" activePane="bottomRight" state="frozen"/>
      <selection pane="topLeft" activeCell="A1" sqref="A1"/>
      <selection pane="topRight" activeCell="C1" sqref="C1"/>
      <selection pane="bottomLeft" activeCell="A10" sqref="A10"/>
      <selection pane="bottomRight" activeCell="AR16" sqref="AR16"/>
    </sheetView>
  </sheetViews>
  <sheetFormatPr defaultColWidth="9.140625" defaultRowHeight="12.75"/>
  <cols>
    <col min="1" max="1" width="5.57421875" style="15" customWidth="1"/>
    <col min="2" max="2" width="51.421875" style="15" customWidth="1"/>
    <col min="3" max="3" width="14.7109375" style="15" customWidth="1"/>
    <col min="4" max="4" width="15.00390625" style="15" customWidth="1"/>
    <col min="5" max="6" width="13.57421875" style="15" customWidth="1"/>
    <col min="7" max="7" width="14.57421875" style="15" customWidth="1"/>
    <col min="8" max="8" width="14.421875" style="15" customWidth="1"/>
    <col min="9" max="9" width="14.7109375" style="15" customWidth="1"/>
    <col min="10" max="10" width="14.57421875" style="15" customWidth="1"/>
    <col min="11" max="11" width="14.28125" style="15" customWidth="1"/>
    <col min="12" max="12" width="15.140625" style="15" customWidth="1"/>
    <col min="13" max="13" width="14.57421875" style="15" customWidth="1"/>
    <col min="14" max="14" width="14.140625" style="15" customWidth="1"/>
    <col min="15" max="15" width="14.57421875" style="15" customWidth="1"/>
    <col min="16" max="16" width="14.8515625" style="15" customWidth="1"/>
    <col min="17" max="17" width="14.421875" style="15" customWidth="1"/>
    <col min="18" max="18" width="15.140625" style="15" bestFit="1" customWidth="1"/>
    <col min="19" max="19" width="14.00390625" style="15" customWidth="1"/>
    <col min="20" max="20" width="15.28125" style="15" customWidth="1"/>
    <col min="21" max="21" width="15.00390625" style="15" customWidth="1"/>
    <col min="22" max="22" width="13.8515625" style="15" customWidth="1"/>
    <col min="23" max="23" width="14.8515625" style="15" customWidth="1"/>
    <col min="24" max="24" width="15.421875" style="15" customWidth="1"/>
    <col min="25" max="25" width="14.28125" style="15" customWidth="1"/>
    <col min="26" max="26" width="14.00390625" style="15" customWidth="1"/>
    <col min="27" max="27" width="15.8515625" style="15" customWidth="1"/>
    <col min="28" max="28" width="15.140625" style="15" customWidth="1"/>
    <col min="29" max="29" width="15.28125" style="15" customWidth="1"/>
    <col min="30" max="30" width="15.421875" style="15" customWidth="1"/>
    <col min="31" max="31" width="15.140625" style="15" customWidth="1"/>
    <col min="32" max="32" width="15.8515625" style="15" customWidth="1"/>
    <col min="33" max="35" width="15.00390625" style="15" customWidth="1"/>
    <col min="36" max="36" width="16.28125" style="15" customWidth="1"/>
    <col min="37" max="37" width="15.57421875" style="15" bestFit="1" customWidth="1"/>
    <col min="38" max="38" width="15.421875" style="15" customWidth="1"/>
    <col min="39" max="39" width="14.00390625" style="15" customWidth="1"/>
    <col min="40" max="40" width="14.8515625" style="15" customWidth="1"/>
    <col min="41" max="41" width="14.57421875" style="15" customWidth="1"/>
    <col min="42" max="42" width="14.7109375" style="15" customWidth="1"/>
    <col min="43" max="43" width="17.7109375" style="15" customWidth="1"/>
    <col min="44" max="44" width="13.8515625" style="15" customWidth="1"/>
    <col min="45" max="45" width="17.00390625" style="60" bestFit="1" customWidth="1"/>
    <col min="46" max="46" width="17.00390625" style="2" bestFit="1" customWidth="1"/>
    <col min="47" max="16384" width="8.8515625" style="2" customWidth="1"/>
  </cols>
  <sheetData>
    <row r="1" spans="1:44" ht="21" customHeight="1">
      <c r="A1" s="13" t="s">
        <v>62</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row>
    <row r="2" spans="1:44" ht="18.75" customHeigh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row>
    <row r="3" spans="1:44" ht="39" customHeight="1" thickBot="1">
      <c r="A3" s="16" t="s">
        <v>60</v>
      </c>
      <c r="B3" s="14"/>
      <c r="C3" s="14"/>
      <c r="D3" s="14"/>
      <c r="E3" s="14"/>
      <c r="F3" s="14" t="s">
        <v>65</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row>
    <row r="4" spans="1:46" ht="35.25" customHeight="1" thickTop="1">
      <c r="A4" s="17" t="s">
        <v>51</v>
      </c>
      <c r="B4" s="18" t="s">
        <v>82</v>
      </c>
      <c r="C4" s="19" t="s">
        <v>2</v>
      </c>
      <c r="D4" s="19" t="s">
        <v>3</v>
      </c>
      <c r="E4" s="19" t="s">
        <v>5</v>
      </c>
      <c r="F4" s="19" t="s">
        <v>6</v>
      </c>
      <c r="G4" s="19" t="s">
        <v>4</v>
      </c>
      <c r="H4" s="19" t="s">
        <v>7</v>
      </c>
      <c r="I4" s="19" t="s">
        <v>8</v>
      </c>
      <c r="J4" s="19" t="s">
        <v>9</v>
      </c>
      <c r="K4" s="19" t="s">
        <v>10</v>
      </c>
      <c r="L4" s="19" t="s">
        <v>11</v>
      </c>
      <c r="M4" s="19" t="s">
        <v>12</v>
      </c>
      <c r="N4" s="19" t="s">
        <v>13</v>
      </c>
      <c r="O4" s="19" t="s">
        <v>14</v>
      </c>
      <c r="P4" s="19" t="s">
        <v>15</v>
      </c>
      <c r="Q4" s="19" t="s">
        <v>16</v>
      </c>
      <c r="R4" s="19" t="s">
        <v>17</v>
      </c>
      <c r="S4" s="19" t="s">
        <v>18</v>
      </c>
      <c r="T4" s="19" t="s">
        <v>19</v>
      </c>
      <c r="U4" s="19" t="s">
        <v>20</v>
      </c>
      <c r="V4" s="19" t="s">
        <v>21</v>
      </c>
      <c r="W4" s="19" t="s">
        <v>22</v>
      </c>
      <c r="X4" s="19" t="s">
        <v>23</v>
      </c>
      <c r="Y4" s="19" t="s">
        <v>25</v>
      </c>
      <c r="Z4" s="19" t="s">
        <v>24</v>
      </c>
      <c r="AA4" s="19" t="s">
        <v>26</v>
      </c>
      <c r="AB4" s="19" t="s">
        <v>27</v>
      </c>
      <c r="AC4" s="19" t="s">
        <v>28</v>
      </c>
      <c r="AD4" s="19" t="s">
        <v>29</v>
      </c>
      <c r="AE4" s="19" t="s">
        <v>30</v>
      </c>
      <c r="AF4" s="19" t="s">
        <v>31</v>
      </c>
      <c r="AG4" s="19" t="s">
        <v>81</v>
      </c>
      <c r="AH4" s="19" t="s">
        <v>32</v>
      </c>
      <c r="AI4" s="19" t="s">
        <v>33</v>
      </c>
      <c r="AJ4" s="19" t="s">
        <v>34</v>
      </c>
      <c r="AK4" s="19" t="s">
        <v>35</v>
      </c>
      <c r="AL4" s="19" t="s">
        <v>36</v>
      </c>
      <c r="AM4" s="19" t="s">
        <v>37</v>
      </c>
      <c r="AN4" s="19" t="s">
        <v>38</v>
      </c>
      <c r="AO4" s="19" t="s">
        <v>39</v>
      </c>
      <c r="AP4" s="19" t="s">
        <v>40</v>
      </c>
      <c r="AQ4" s="20" t="s">
        <v>80</v>
      </c>
      <c r="AR4" s="21" t="s">
        <v>44</v>
      </c>
      <c r="AS4" s="60" t="s">
        <v>83</v>
      </c>
      <c r="AT4" s="62" t="s">
        <v>83</v>
      </c>
    </row>
    <row r="5" spans="1:47" s="3" customFormat="1" ht="19.5" customHeight="1">
      <c r="A5" s="22">
        <v>1</v>
      </c>
      <c r="B5" s="23" t="s">
        <v>0</v>
      </c>
      <c r="C5" s="24">
        <v>1576.08305772</v>
      </c>
      <c r="D5" s="24">
        <v>1994.77338706</v>
      </c>
      <c r="E5" s="24">
        <v>3466.8895063600003</v>
      </c>
      <c r="F5" s="24">
        <v>2348.62394943</v>
      </c>
      <c r="G5" s="24">
        <v>2910.80412759</v>
      </c>
      <c r="H5" s="24">
        <v>1013.08739227</v>
      </c>
      <c r="I5" s="24">
        <v>975.66136396</v>
      </c>
      <c r="J5" s="24">
        <v>4278.24101736</v>
      </c>
      <c r="K5" s="24">
        <v>1313.28120341</v>
      </c>
      <c r="L5" s="24">
        <v>1787.5345398</v>
      </c>
      <c r="M5" s="24">
        <v>741.30770178</v>
      </c>
      <c r="N5" s="24">
        <v>869.0971427100001</v>
      </c>
      <c r="O5" s="24">
        <v>6754.49025143</v>
      </c>
      <c r="P5" s="24">
        <v>5098.39575252</v>
      </c>
      <c r="Q5" s="24">
        <v>624.0491220399999</v>
      </c>
      <c r="R5" s="24">
        <v>1219.29189379</v>
      </c>
      <c r="S5" s="24">
        <v>4034.55388486</v>
      </c>
      <c r="T5" s="24">
        <v>2214.19547034</v>
      </c>
      <c r="U5" s="24">
        <v>583.42913727</v>
      </c>
      <c r="V5" s="24">
        <v>1862.28431482</v>
      </c>
      <c r="W5" s="24">
        <v>729.6196456399999</v>
      </c>
      <c r="X5" s="24">
        <v>1502.81995625</v>
      </c>
      <c r="Y5" s="24">
        <v>947.83820175</v>
      </c>
      <c r="Z5" s="24">
        <v>4039.59657017</v>
      </c>
      <c r="AA5" s="24">
        <v>1944.35489366</v>
      </c>
      <c r="AB5" s="24">
        <v>707.78450491</v>
      </c>
      <c r="AC5" s="24">
        <v>2130.03530323</v>
      </c>
      <c r="AD5" s="24">
        <v>1423.84901277</v>
      </c>
      <c r="AE5" s="24">
        <v>1189.8540836700001</v>
      </c>
      <c r="AF5" s="24">
        <v>3546.8008976300002</v>
      </c>
      <c r="AG5" s="24">
        <v>1609.19824533</v>
      </c>
      <c r="AH5" s="24">
        <v>821.1601197</v>
      </c>
      <c r="AI5" s="24">
        <v>2696.6005976</v>
      </c>
      <c r="AJ5" s="24">
        <v>1821.4806334</v>
      </c>
      <c r="AK5" s="24">
        <v>944.69433287</v>
      </c>
      <c r="AL5" s="24">
        <v>5275.854931020001</v>
      </c>
      <c r="AM5" s="24">
        <v>951.2527387</v>
      </c>
      <c r="AN5" s="24">
        <v>1034.32500706</v>
      </c>
      <c r="AO5" s="24">
        <v>1563.7080188900002</v>
      </c>
      <c r="AP5" s="24">
        <v>1265.6450226099998</v>
      </c>
      <c r="AQ5" s="24">
        <v>44386.10332085</v>
      </c>
      <c r="AR5" s="24">
        <v>126198.65025387</v>
      </c>
      <c r="AS5" s="61">
        <f>AR5/'[1]macheta raportarii'!$AR$5-1</f>
        <v>0.1446994197886593</v>
      </c>
      <c r="AT5" s="63">
        <v>0.1446994197886593</v>
      </c>
      <c r="AU5" s="12"/>
    </row>
    <row r="6" spans="1:47" s="3" customFormat="1" ht="19.5" customHeight="1">
      <c r="A6" s="22">
        <v>2</v>
      </c>
      <c r="B6" s="25" t="s">
        <v>46</v>
      </c>
      <c r="C6" s="26">
        <v>1500.6730783</v>
      </c>
      <c r="D6" s="26">
        <v>1931.04015067</v>
      </c>
      <c r="E6" s="26">
        <v>3322.5427191599997</v>
      </c>
      <c r="F6" s="26">
        <v>2284.39488643</v>
      </c>
      <c r="G6" s="26">
        <v>2764.250918</v>
      </c>
      <c r="H6" s="26">
        <v>959.01979448</v>
      </c>
      <c r="I6" s="26">
        <v>942.89040613</v>
      </c>
      <c r="J6" s="26">
        <v>3909.13395583</v>
      </c>
      <c r="K6" s="26">
        <v>1208.33160503</v>
      </c>
      <c r="L6" s="26">
        <v>1743.60698731</v>
      </c>
      <c r="M6" s="26">
        <v>703.19431869</v>
      </c>
      <c r="N6" s="26">
        <v>850.29540929</v>
      </c>
      <c r="O6" s="26">
        <v>6566.507140520001</v>
      </c>
      <c r="P6" s="26">
        <v>4874.5944908</v>
      </c>
      <c r="Q6" s="26">
        <v>594.81520049</v>
      </c>
      <c r="R6" s="26">
        <v>1172.7858145799999</v>
      </c>
      <c r="S6" s="26">
        <v>3836.35954822</v>
      </c>
      <c r="T6" s="26">
        <v>2021.0067533800002</v>
      </c>
      <c r="U6" s="26">
        <v>502.56214933</v>
      </c>
      <c r="V6" s="26">
        <v>1769.82172065</v>
      </c>
      <c r="W6" s="26">
        <v>704.97981204</v>
      </c>
      <c r="X6" s="26">
        <v>1434.2517341500002</v>
      </c>
      <c r="Y6" s="26">
        <v>905.39761474</v>
      </c>
      <c r="Z6" s="26">
        <v>3789.47560978</v>
      </c>
      <c r="AA6" s="26">
        <v>1841.6695005499998</v>
      </c>
      <c r="AB6" s="26">
        <v>620.55647836</v>
      </c>
      <c r="AC6" s="26">
        <v>2072.36056352</v>
      </c>
      <c r="AD6" s="26">
        <v>1358.63403772</v>
      </c>
      <c r="AE6" s="26">
        <v>1144.86706144</v>
      </c>
      <c r="AF6" s="26">
        <v>3286.9215375500003</v>
      </c>
      <c r="AG6" s="26">
        <v>1563.14240899</v>
      </c>
      <c r="AH6" s="26">
        <v>748.2589735199999</v>
      </c>
      <c r="AI6" s="26">
        <v>2439.85317749</v>
      </c>
      <c r="AJ6" s="26">
        <v>1757.07033467</v>
      </c>
      <c r="AK6" s="26">
        <v>832.0755019</v>
      </c>
      <c r="AL6" s="26">
        <v>5051.23307043</v>
      </c>
      <c r="AM6" s="26">
        <v>878.95862012</v>
      </c>
      <c r="AN6" s="26">
        <v>898.3696241</v>
      </c>
      <c r="AO6" s="26">
        <v>1449.18884859</v>
      </c>
      <c r="AP6" s="26">
        <v>1235.8483328099999</v>
      </c>
      <c r="AQ6" s="26">
        <v>42901.25073887</v>
      </c>
      <c r="AR6" s="26">
        <v>120372.1906293</v>
      </c>
      <c r="AS6" s="61">
        <f>AR6/'[1]macheta raportarii'!$AR$6-1</f>
        <v>0.18729526827738852</v>
      </c>
      <c r="AT6" s="63">
        <v>0.18729526827738852</v>
      </c>
      <c r="AU6" s="12"/>
    </row>
    <row r="7" spans="1:47" s="3" customFormat="1" ht="19.5" customHeight="1">
      <c r="A7" s="29">
        <v>3</v>
      </c>
      <c r="B7" s="30" t="s">
        <v>64</v>
      </c>
      <c r="C7" s="31">
        <v>75.40997937</v>
      </c>
      <c r="D7" s="31">
        <v>63.73323647</v>
      </c>
      <c r="E7" s="31">
        <v>144.34678718</v>
      </c>
      <c r="F7" s="31">
        <v>64.22906297</v>
      </c>
      <c r="G7" s="31">
        <v>146.55320963</v>
      </c>
      <c r="H7" s="31">
        <v>54.06759779</v>
      </c>
      <c r="I7" s="31">
        <v>32.77095783</v>
      </c>
      <c r="J7" s="31">
        <v>369.10706156</v>
      </c>
      <c r="K7" s="31">
        <v>104.94959834000001</v>
      </c>
      <c r="L7" s="31">
        <v>43.92755245</v>
      </c>
      <c r="M7" s="31">
        <v>38.113383090000006</v>
      </c>
      <c r="N7" s="31">
        <v>18.80173342</v>
      </c>
      <c r="O7" s="31">
        <v>187.98311091</v>
      </c>
      <c r="P7" s="31">
        <v>223.80126166</v>
      </c>
      <c r="Q7" s="31">
        <v>29.23392155</v>
      </c>
      <c r="R7" s="31">
        <v>46.50607921</v>
      </c>
      <c r="S7" s="31">
        <v>198.19433657</v>
      </c>
      <c r="T7" s="31">
        <v>193.18871697</v>
      </c>
      <c r="U7" s="31">
        <v>80.86698794</v>
      </c>
      <c r="V7" s="31">
        <v>92.46259416</v>
      </c>
      <c r="W7" s="31">
        <v>24.639833600000003</v>
      </c>
      <c r="X7" s="31">
        <v>68.5682221</v>
      </c>
      <c r="Y7" s="31">
        <v>42.440587009999994</v>
      </c>
      <c r="Z7" s="31">
        <v>250.12096044999998</v>
      </c>
      <c r="AA7" s="31">
        <v>102.68539312</v>
      </c>
      <c r="AB7" s="31">
        <v>87.22802655</v>
      </c>
      <c r="AC7" s="31">
        <v>57.67473977</v>
      </c>
      <c r="AD7" s="31">
        <v>65.21497506</v>
      </c>
      <c r="AE7" s="31">
        <v>44.98702215</v>
      </c>
      <c r="AF7" s="31">
        <v>259.87936011</v>
      </c>
      <c r="AG7" s="31">
        <v>46.05583633</v>
      </c>
      <c r="AH7" s="31">
        <v>72.90114618000001</v>
      </c>
      <c r="AI7" s="31">
        <v>256.74742011</v>
      </c>
      <c r="AJ7" s="31">
        <v>64.41029875</v>
      </c>
      <c r="AK7" s="31">
        <v>112.61883097</v>
      </c>
      <c r="AL7" s="31">
        <v>224.62186056000002</v>
      </c>
      <c r="AM7" s="31">
        <v>72.29411858</v>
      </c>
      <c r="AN7" s="31">
        <v>135.95538296</v>
      </c>
      <c r="AO7" s="31">
        <v>114.51917026000001</v>
      </c>
      <c r="AP7" s="31">
        <v>29.79668979</v>
      </c>
      <c r="AQ7" s="31">
        <v>1484.85258129</v>
      </c>
      <c r="AR7" s="31">
        <v>5826.45962477</v>
      </c>
      <c r="AS7" s="61">
        <f>AR7/'[1]macheta raportarii'!$AR$7-1</f>
        <v>-0.3425766506211261</v>
      </c>
      <c r="AT7" s="63">
        <v>-0.3425766506211261</v>
      </c>
      <c r="AU7" s="12"/>
    </row>
    <row r="8" spans="1:47" s="3" customFormat="1" ht="19.5" customHeight="1">
      <c r="A8" s="22">
        <v>4</v>
      </c>
      <c r="B8" s="25" t="s">
        <v>47</v>
      </c>
      <c r="C8" s="26">
        <v>1575.61075355</v>
      </c>
      <c r="D8" s="26">
        <v>1993.4160402100001</v>
      </c>
      <c r="E8" s="26">
        <v>3465.8893941700003</v>
      </c>
      <c r="F8" s="26">
        <v>2348.19152439</v>
      </c>
      <c r="G8" s="26">
        <v>2909.15891107</v>
      </c>
      <c r="H8" s="26">
        <v>1013.06152046</v>
      </c>
      <c r="I8" s="26">
        <v>975.59504697</v>
      </c>
      <c r="J8" s="26">
        <v>4275.59497718</v>
      </c>
      <c r="K8" s="26">
        <v>1313.1747975399999</v>
      </c>
      <c r="L8" s="26">
        <v>1760.2152173900001</v>
      </c>
      <c r="M8" s="26">
        <v>741.02531519</v>
      </c>
      <c r="N8" s="26">
        <v>867.2553595</v>
      </c>
      <c r="O8" s="26">
        <v>6748.20021078</v>
      </c>
      <c r="P8" s="26">
        <v>5096.99025574</v>
      </c>
      <c r="Q8" s="26">
        <v>623.75315434</v>
      </c>
      <c r="R8" s="26">
        <v>1219.15831726</v>
      </c>
      <c r="S8" s="26">
        <v>4033.6976230100004</v>
      </c>
      <c r="T8" s="26">
        <v>2213.18606652</v>
      </c>
      <c r="U8" s="26">
        <v>583.41648023</v>
      </c>
      <c r="V8" s="26">
        <v>1862.1699677899999</v>
      </c>
      <c r="W8" s="26">
        <v>729.40588854</v>
      </c>
      <c r="X8" s="26">
        <v>1502.48979851</v>
      </c>
      <c r="Y8" s="26">
        <v>947.79552568</v>
      </c>
      <c r="Z8" s="26">
        <v>4037.57459329</v>
      </c>
      <c r="AA8" s="26">
        <v>1944.1765555299999</v>
      </c>
      <c r="AB8" s="26">
        <v>707.6283819600001</v>
      </c>
      <c r="AC8" s="26">
        <v>2128.09212965</v>
      </c>
      <c r="AD8" s="26">
        <v>1423.67554256</v>
      </c>
      <c r="AE8" s="26">
        <v>1189.77825059</v>
      </c>
      <c r="AF8" s="26">
        <v>3545.6214676</v>
      </c>
      <c r="AG8" s="26">
        <v>1608.20313283</v>
      </c>
      <c r="AH8" s="26">
        <v>821.1527143999999</v>
      </c>
      <c r="AI8" s="26">
        <v>2695.15287071</v>
      </c>
      <c r="AJ8" s="26">
        <v>1821.20940026</v>
      </c>
      <c r="AK8" s="26">
        <v>944.69254681</v>
      </c>
      <c r="AL8" s="26">
        <v>5268.20712261</v>
      </c>
      <c r="AM8" s="26">
        <v>951.11929401</v>
      </c>
      <c r="AN8" s="26">
        <v>1034.30085278</v>
      </c>
      <c r="AO8" s="26">
        <v>1563.4595297</v>
      </c>
      <c r="AP8" s="26">
        <v>1264.7392749</v>
      </c>
      <c r="AQ8" s="26">
        <v>44197.04051266</v>
      </c>
      <c r="AR8" s="26">
        <v>125944.27631951</v>
      </c>
      <c r="AS8" s="61">
        <f>AR8/'[1]macheta raportarii'!$AR$8-1</f>
        <v>0.1433117656543259</v>
      </c>
      <c r="AT8" s="63">
        <v>0.1433117656543259</v>
      </c>
      <c r="AU8" s="12"/>
    </row>
    <row r="9" spans="1:47" s="3" customFormat="1" ht="19.5" customHeight="1">
      <c r="A9" s="29">
        <v>5</v>
      </c>
      <c r="B9" s="30" t="s">
        <v>48</v>
      </c>
      <c r="C9" s="31">
        <v>0.47230414000000004</v>
      </c>
      <c r="D9" s="31">
        <v>1.35734685</v>
      </c>
      <c r="E9" s="31">
        <v>1.00011214</v>
      </c>
      <c r="F9" s="31">
        <v>0.43242497999999996</v>
      </c>
      <c r="G9" s="31">
        <v>1.64521648</v>
      </c>
      <c r="H9" s="31">
        <v>0.025871810000000002</v>
      </c>
      <c r="I9" s="31">
        <v>0.06631699</v>
      </c>
      <c r="J9" s="31">
        <v>2.64603917</v>
      </c>
      <c r="K9" s="31">
        <v>0.10640584</v>
      </c>
      <c r="L9" s="31">
        <v>27.31932241</v>
      </c>
      <c r="M9" s="31">
        <v>0.28238759</v>
      </c>
      <c r="N9" s="31">
        <v>1.84178321</v>
      </c>
      <c r="O9" s="31">
        <v>6.29004162</v>
      </c>
      <c r="P9" s="31">
        <v>1.40549673</v>
      </c>
      <c r="Q9" s="31">
        <v>0.2959677</v>
      </c>
      <c r="R9" s="31">
        <v>0.13357653</v>
      </c>
      <c r="S9" s="31">
        <v>0.85626183</v>
      </c>
      <c r="T9" s="31">
        <v>1.00940374</v>
      </c>
      <c r="U9" s="31">
        <v>0.012657040000000001</v>
      </c>
      <c r="V9" s="31">
        <v>0.11434804</v>
      </c>
      <c r="W9" s="31">
        <v>0.2137571</v>
      </c>
      <c r="X9" s="31">
        <v>0.33015674</v>
      </c>
      <c r="Y9" s="31">
        <v>0.042676069999999997</v>
      </c>
      <c r="Z9" s="31">
        <v>2.0219788999999997</v>
      </c>
      <c r="AA9" s="31">
        <v>0.17833815</v>
      </c>
      <c r="AB9" s="31">
        <v>0.15612295</v>
      </c>
      <c r="AC9" s="31">
        <v>1.94317362</v>
      </c>
      <c r="AD9" s="31">
        <v>0.17347025</v>
      </c>
      <c r="AE9" s="31">
        <v>0.07583306</v>
      </c>
      <c r="AF9" s="31">
        <v>1.17943109</v>
      </c>
      <c r="AG9" s="31">
        <v>0.99511149</v>
      </c>
      <c r="AH9" s="31">
        <v>0.0074043</v>
      </c>
      <c r="AI9" s="31">
        <v>1.44772882</v>
      </c>
      <c r="AJ9" s="31">
        <v>0.27123318</v>
      </c>
      <c r="AK9" s="31">
        <v>0.00178506</v>
      </c>
      <c r="AL9" s="31">
        <v>7.64780836</v>
      </c>
      <c r="AM9" s="31">
        <v>0.13344469</v>
      </c>
      <c r="AN9" s="31">
        <v>0.02415428</v>
      </c>
      <c r="AO9" s="31">
        <v>0.24848918</v>
      </c>
      <c r="AP9" s="31">
        <v>0.9057477199999999</v>
      </c>
      <c r="AQ9" s="31">
        <v>189.06280651</v>
      </c>
      <c r="AR9" s="31">
        <v>254.37393636000002</v>
      </c>
      <c r="AS9" s="61">
        <f>AR9/'[1]macheta raportarii'!$AR$9-1</f>
        <v>1.8684026307314348</v>
      </c>
      <c r="AT9" s="63">
        <v>1.8684026307314348</v>
      </c>
      <c r="AU9" s="12"/>
    </row>
    <row r="10" spans="1:47" s="3" customFormat="1" ht="19.5" customHeight="1">
      <c r="A10" s="22">
        <v>6</v>
      </c>
      <c r="B10" s="25" t="s">
        <v>74</v>
      </c>
      <c r="C10" s="26">
        <v>788.6160728</v>
      </c>
      <c r="D10" s="26">
        <v>769.66461955</v>
      </c>
      <c r="E10" s="26">
        <v>1554.11132672</v>
      </c>
      <c r="F10" s="26">
        <v>1218.12282077</v>
      </c>
      <c r="G10" s="26">
        <v>1355.880885</v>
      </c>
      <c r="H10" s="26">
        <v>461.99951976</v>
      </c>
      <c r="I10" s="26">
        <v>413.85431747</v>
      </c>
      <c r="J10" s="26">
        <v>1994.50930209</v>
      </c>
      <c r="K10" s="26">
        <v>598.7661689099999</v>
      </c>
      <c r="L10" s="26">
        <v>836.13451656</v>
      </c>
      <c r="M10" s="26">
        <v>227.58362212</v>
      </c>
      <c r="N10" s="26">
        <v>434.02683393</v>
      </c>
      <c r="O10" s="26">
        <v>2957.8792409400003</v>
      </c>
      <c r="P10" s="26">
        <v>2332.67803958</v>
      </c>
      <c r="Q10" s="26">
        <v>231.54073153</v>
      </c>
      <c r="R10" s="26">
        <v>400.35076305</v>
      </c>
      <c r="S10" s="26">
        <v>2192.95618692</v>
      </c>
      <c r="T10" s="26">
        <v>981.8916522200001</v>
      </c>
      <c r="U10" s="26">
        <v>225.15340486000002</v>
      </c>
      <c r="V10" s="26">
        <v>1039.5798824</v>
      </c>
      <c r="W10" s="26">
        <v>343.07644392000003</v>
      </c>
      <c r="X10" s="26">
        <v>463.3527195</v>
      </c>
      <c r="Y10" s="26">
        <v>451.95988674</v>
      </c>
      <c r="Z10" s="26">
        <v>1411.2704209400001</v>
      </c>
      <c r="AA10" s="26">
        <v>1035.70290344</v>
      </c>
      <c r="AB10" s="26">
        <v>205.97240615</v>
      </c>
      <c r="AC10" s="26">
        <v>939.18281353</v>
      </c>
      <c r="AD10" s="26">
        <v>685.20608697</v>
      </c>
      <c r="AE10" s="26">
        <v>449.13867323</v>
      </c>
      <c r="AF10" s="26">
        <v>1433.98947983</v>
      </c>
      <c r="AG10" s="26">
        <v>942.27098917</v>
      </c>
      <c r="AH10" s="26">
        <v>389.66079833</v>
      </c>
      <c r="AI10" s="26">
        <v>1112.32068132</v>
      </c>
      <c r="AJ10" s="26">
        <v>920.6454688700001</v>
      </c>
      <c r="AK10" s="26">
        <v>427.81044587</v>
      </c>
      <c r="AL10" s="26">
        <v>1970.17131546</v>
      </c>
      <c r="AM10" s="26">
        <v>398.53022556999997</v>
      </c>
      <c r="AN10" s="26">
        <v>439.84281151</v>
      </c>
      <c r="AO10" s="26">
        <v>760.75055691</v>
      </c>
      <c r="AP10" s="26">
        <v>653.30816024</v>
      </c>
      <c r="AQ10" s="26">
        <v>20213.58704396</v>
      </c>
      <c r="AR10" s="26">
        <v>56663.05023837</v>
      </c>
      <c r="AS10" s="61">
        <f>AR10/'[1]macheta raportarii'!$AR$10-1</f>
        <v>0.042304991352402066</v>
      </c>
      <c r="AT10" s="63">
        <v>0.042304991352402066</v>
      </c>
      <c r="AU10" s="12"/>
    </row>
    <row r="11" spans="1:47" s="3" customFormat="1" ht="19.5" customHeight="1">
      <c r="A11" s="22">
        <v>7</v>
      </c>
      <c r="B11" s="25" t="s">
        <v>75</v>
      </c>
      <c r="C11" s="26">
        <v>786.75866538</v>
      </c>
      <c r="D11" s="26">
        <v>1221.34888721</v>
      </c>
      <c r="E11" s="26">
        <v>1906.8152267799999</v>
      </c>
      <c r="F11" s="26">
        <v>1129.02253583</v>
      </c>
      <c r="G11" s="26">
        <v>1553.35947833</v>
      </c>
      <c r="H11" s="26">
        <v>550.4732171799999</v>
      </c>
      <c r="I11" s="26">
        <v>558.67556725</v>
      </c>
      <c r="J11" s="26">
        <v>2280.8644007800003</v>
      </c>
      <c r="K11" s="26">
        <v>714.28984191</v>
      </c>
      <c r="L11" s="26">
        <v>907.8773009</v>
      </c>
      <c r="M11" s="26">
        <v>512.5946575099999</v>
      </c>
      <c r="N11" s="26">
        <v>434.78480748000004</v>
      </c>
      <c r="O11" s="26">
        <v>3490.37355852</v>
      </c>
      <c r="P11" s="26">
        <v>2735.0929249</v>
      </c>
      <c r="Q11" s="26">
        <v>387.2444705</v>
      </c>
      <c r="R11" s="26">
        <v>811.14914926</v>
      </c>
      <c r="S11" s="26">
        <v>1839.8876803199998</v>
      </c>
      <c r="T11" s="26">
        <v>1231.2125085999999</v>
      </c>
      <c r="U11" s="26">
        <v>358.26749127999994</v>
      </c>
      <c r="V11" s="26">
        <v>822.62112497</v>
      </c>
      <c r="W11" s="26">
        <v>386.19714995</v>
      </c>
      <c r="X11" s="26">
        <v>1038.37851602</v>
      </c>
      <c r="Y11" s="26">
        <v>495.61106199</v>
      </c>
      <c r="Z11" s="26">
        <v>2625.54348407</v>
      </c>
      <c r="AA11" s="26">
        <v>907.2299815399999</v>
      </c>
      <c r="AB11" s="26">
        <v>501.48387944</v>
      </c>
      <c r="AC11" s="26">
        <v>1188.32853539</v>
      </c>
      <c r="AD11" s="26">
        <v>737.87479191</v>
      </c>
      <c r="AE11" s="26">
        <v>740.60432236</v>
      </c>
      <c r="AF11" s="26">
        <v>2087.3181125799997</v>
      </c>
      <c r="AG11" s="26">
        <v>666.3984968</v>
      </c>
      <c r="AH11" s="26">
        <v>431.22942013</v>
      </c>
      <c r="AI11" s="26">
        <v>1577.54943805</v>
      </c>
      <c r="AJ11" s="26">
        <v>900.28645677</v>
      </c>
      <c r="AK11" s="26">
        <v>516.87500523</v>
      </c>
      <c r="AL11" s="26">
        <v>3297.73363377</v>
      </c>
      <c r="AM11" s="26">
        <v>552.6915358</v>
      </c>
      <c r="AN11" s="26">
        <v>594.2960285800001</v>
      </c>
      <c r="AO11" s="26">
        <v>801.9026176</v>
      </c>
      <c r="AP11" s="26">
        <v>612.18233213</v>
      </c>
      <c r="AQ11" s="26">
        <v>21195.558107779998</v>
      </c>
      <c r="AR11" s="26">
        <v>66087.98640316</v>
      </c>
      <c r="AS11" s="61">
        <f>AR11/'[1]macheta raportarii'!$AR$11-1</f>
        <v>0.256598349307793</v>
      </c>
      <c r="AT11" s="63">
        <v>0.256598349307793</v>
      </c>
      <c r="AU11" s="12"/>
    </row>
    <row r="12" spans="1:47" s="3" customFormat="1" ht="19.5" customHeight="1">
      <c r="A12" s="22">
        <v>8</v>
      </c>
      <c r="B12" s="25" t="s">
        <v>72</v>
      </c>
      <c r="C12" s="26">
        <v>509.18599421</v>
      </c>
      <c r="D12" s="26">
        <v>731.10083316</v>
      </c>
      <c r="E12" s="26">
        <v>1231.64461366</v>
      </c>
      <c r="F12" s="26">
        <v>691.0498889099999</v>
      </c>
      <c r="G12" s="26">
        <v>910.43539936</v>
      </c>
      <c r="H12" s="26">
        <v>379.13241023</v>
      </c>
      <c r="I12" s="26">
        <v>370.49304798000003</v>
      </c>
      <c r="J12" s="26">
        <v>1130.74077352</v>
      </c>
      <c r="K12" s="26">
        <v>447.29220645</v>
      </c>
      <c r="L12" s="26">
        <v>605.44889166</v>
      </c>
      <c r="M12" s="26">
        <v>377.64107706</v>
      </c>
      <c r="N12" s="26">
        <v>303.57262135</v>
      </c>
      <c r="O12" s="26">
        <v>1438.8899545</v>
      </c>
      <c r="P12" s="26">
        <v>1322.96491011</v>
      </c>
      <c r="Q12" s="26">
        <v>272.14491299</v>
      </c>
      <c r="R12" s="26">
        <v>605.19301905</v>
      </c>
      <c r="S12" s="26">
        <v>1041.61381426</v>
      </c>
      <c r="T12" s="26">
        <v>700.0338104900001</v>
      </c>
      <c r="U12" s="26">
        <v>271.82697006</v>
      </c>
      <c r="V12" s="26">
        <v>604.74687272</v>
      </c>
      <c r="W12" s="26">
        <v>298.55024507999997</v>
      </c>
      <c r="X12" s="26">
        <v>772.8307142799999</v>
      </c>
      <c r="Y12" s="26">
        <v>351.10721172</v>
      </c>
      <c r="Z12" s="26">
        <v>1253.52661797</v>
      </c>
      <c r="AA12" s="26">
        <v>627.41294271</v>
      </c>
      <c r="AB12" s="26">
        <v>359.69711093</v>
      </c>
      <c r="AC12" s="26">
        <v>709.47164898</v>
      </c>
      <c r="AD12" s="26">
        <v>497.7790295</v>
      </c>
      <c r="AE12" s="26">
        <v>514.11603624</v>
      </c>
      <c r="AF12" s="26">
        <v>1352.6697363800001</v>
      </c>
      <c r="AG12" s="26">
        <v>398.1975149</v>
      </c>
      <c r="AH12" s="26">
        <v>285.93868437000003</v>
      </c>
      <c r="AI12" s="26">
        <v>718.1198167699999</v>
      </c>
      <c r="AJ12" s="26">
        <v>589.00648811</v>
      </c>
      <c r="AK12" s="26">
        <v>363.29256047</v>
      </c>
      <c r="AL12" s="26">
        <v>1461.37424497</v>
      </c>
      <c r="AM12" s="26">
        <v>325.81061008</v>
      </c>
      <c r="AN12" s="26">
        <v>388.37626747</v>
      </c>
      <c r="AO12" s="26">
        <v>524.85843406</v>
      </c>
      <c r="AP12" s="26">
        <v>404.94318810000004</v>
      </c>
      <c r="AQ12" s="26">
        <v>8875.80100471</v>
      </c>
      <c r="AR12" s="26">
        <v>35018.03212952</v>
      </c>
      <c r="AS12" s="61">
        <f>AR12/'[1]macheta raportarii'!$AR$12-1</f>
        <v>0.11684994800514525</v>
      </c>
      <c r="AT12" s="63">
        <v>0.11684994800514525</v>
      </c>
      <c r="AU12" s="12"/>
    </row>
    <row r="13" spans="1:47" s="3" customFormat="1" ht="19.5" customHeight="1">
      <c r="A13" s="22">
        <v>9</v>
      </c>
      <c r="B13" s="25" t="s">
        <v>54</v>
      </c>
      <c r="C13" s="26">
        <v>260.36611696</v>
      </c>
      <c r="D13" s="26">
        <v>448.14500126999997</v>
      </c>
      <c r="E13" s="26">
        <v>627.84429425</v>
      </c>
      <c r="F13" s="26">
        <v>398.75244948</v>
      </c>
      <c r="G13" s="26">
        <v>587.3639090199999</v>
      </c>
      <c r="H13" s="26">
        <v>152.12601363</v>
      </c>
      <c r="I13" s="26">
        <v>159.00553248</v>
      </c>
      <c r="J13" s="26">
        <v>1092.957856</v>
      </c>
      <c r="K13" s="26">
        <v>236.89075944</v>
      </c>
      <c r="L13" s="26">
        <v>276.65504705</v>
      </c>
      <c r="M13" s="26">
        <v>120.31534282</v>
      </c>
      <c r="N13" s="26">
        <v>120.57759920000001</v>
      </c>
      <c r="O13" s="26">
        <v>1963.11266949</v>
      </c>
      <c r="P13" s="26">
        <v>1264.75254642</v>
      </c>
      <c r="Q13" s="26">
        <v>107.27926886</v>
      </c>
      <c r="R13" s="26">
        <v>188.14242894</v>
      </c>
      <c r="S13" s="26">
        <v>687.66056062</v>
      </c>
      <c r="T13" s="26">
        <v>475.29687521</v>
      </c>
      <c r="U13" s="26">
        <v>79.47186893000001</v>
      </c>
      <c r="V13" s="26">
        <v>192.43382272</v>
      </c>
      <c r="W13" s="26">
        <v>77.97925983</v>
      </c>
      <c r="X13" s="26">
        <v>231.20450062</v>
      </c>
      <c r="Y13" s="26">
        <v>123.01103045999999</v>
      </c>
      <c r="Z13" s="26">
        <v>1292.54043879</v>
      </c>
      <c r="AA13" s="26">
        <v>253.53925317</v>
      </c>
      <c r="AB13" s="26">
        <v>124.77084167</v>
      </c>
      <c r="AC13" s="26">
        <v>443.91362331</v>
      </c>
      <c r="AD13" s="26">
        <v>213.78521766</v>
      </c>
      <c r="AE13" s="26">
        <v>197.00064200999998</v>
      </c>
      <c r="AF13" s="26">
        <v>677.7892663</v>
      </c>
      <c r="AG13" s="26">
        <v>239.42287328999998</v>
      </c>
      <c r="AH13" s="26">
        <v>137.32602201</v>
      </c>
      <c r="AI13" s="26">
        <v>817.9265242</v>
      </c>
      <c r="AJ13" s="26">
        <v>270.79231192000003</v>
      </c>
      <c r="AK13" s="26">
        <v>141.47017036000003</v>
      </c>
      <c r="AL13" s="26">
        <v>1738.45258627</v>
      </c>
      <c r="AM13" s="26">
        <v>202.71236902</v>
      </c>
      <c r="AN13" s="26">
        <v>186.82902894</v>
      </c>
      <c r="AO13" s="26">
        <v>257.85938453</v>
      </c>
      <c r="AP13" s="26">
        <v>180.4996059</v>
      </c>
      <c r="AQ13" s="26">
        <v>11517.51572559</v>
      </c>
      <c r="AR13" s="26">
        <v>28765.49063865</v>
      </c>
      <c r="AS13" s="61">
        <f>AR13/'[1]macheta raportarii'!$AR$13-1</f>
        <v>0.5387920748771147</v>
      </c>
      <c r="AT13" s="63">
        <v>0.5387920748771147</v>
      </c>
      <c r="AU13" s="12"/>
    </row>
    <row r="14" spans="1:47" s="3" customFormat="1" ht="19.5" customHeight="1">
      <c r="A14" s="22">
        <v>10</v>
      </c>
      <c r="B14" s="25" t="s">
        <v>55</v>
      </c>
      <c r="C14" s="26">
        <v>9.537565189999999</v>
      </c>
      <c r="D14" s="26">
        <v>15.01887417</v>
      </c>
      <c r="E14" s="26">
        <v>23.05599848</v>
      </c>
      <c r="F14" s="26">
        <v>20.1498213</v>
      </c>
      <c r="G14" s="26">
        <v>17.443239010000003</v>
      </c>
      <c r="H14" s="26">
        <v>6.65475887</v>
      </c>
      <c r="I14" s="26">
        <v>9.79251984</v>
      </c>
      <c r="J14" s="26">
        <v>26.30371429</v>
      </c>
      <c r="K14" s="26">
        <v>10.58073392</v>
      </c>
      <c r="L14" s="26">
        <v>11.15999309</v>
      </c>
      <c r="M14" s="26">
        <v>6.8261410300000005</v>
      </c>
      <c r="N14" s="26">
        <v>2.5996900899999997</v>
      </c>
      <c r="O14" s="26">
        <v>44.004109299999996</v>
      </c>
      <c r="P14" s="26">
        <v>39.291428329999995</v>
      </c>
      <c r="Q14" s="26">
        <v>2.9377779100000003</v>
      </c>
      <c r="R14" s="26">
        <v>6.85480687</v>
      </c>
      <c r="S14" s="26">
        <v>35.01700758</v>
      </c>
      <c r="T14" s="26">
        <v>24.82244279</v>
      </c>
      <c r="U14" s="26">
        <v>3.3512201299999997</v>
      </c>
      <c r="V14" s="26">
        <v>14.19030111</v>
      </c>
      <c r="W14" s="26">
        <v>2.94528069</v>
      </c>
      <c r="X14" s="26">
        <v>19.0404529</v>
      </c>
      <c r="Y14" s="26">
        <v>5.37017289</v>
      </c>
      <c r="Z14" s="26">
        <v>32.2303898</v>
      </c>
      <c r="AA14" s="26">
        <v>13.495340140000001</v>
      </c>
      <c r="AB14" s="26">
        <v>7.46853675</v>
      </c>
      <c r="AC14" s="26">
        <v>11.539108259999999</v>
      </c>
      <c r="AD14" s="26">
        <v>6.78914675</v>
      </c>
      <c r="AE14" s="26">
        <v>11.99474383</v>
      </c>
      <c r="AF14" s="26">
        <v>29.16067025</v>
      </c>
      <c r="AG14" s="26">
        <v>7.95464491</v>
      </c>
      <c r="AH14" s="26">
        <v>2.22463861</v>
      </c>
      <c r="AI14" s="26">
        <v>21.966069609999998</v>
      </c>
      <c r="AJ14" s="26">
        <v>14.35201308</v>
      </c>
      <c r="AK14" s="26">
        <v>5.39803302</v>
      </c>
      <c r="AL14" s="26">
        <v>37.84017853</v>
      </c>
      <c r="AM14" s="26">
        <v>7.62027788</v>
      </c>
      <c r="AN14" s="26">
        <v>3.20913589</v>
      </c>
      <c r="AO14" s="26">
        <v>12.24237017</v>
      </c>
      <c r="AP14" s="26">
        <v>16.23368998</v>
      </c>
      <c r="AQ14" s="26">
        <v>598.0487978</v>
      </c>
      <c r="AR14" s="26">
        <v>1196.71583504</v>
      </c>
      <c r="AS14" s="61">
        <f>AR14/'[1]macheta raportarii'!$AR$14-1</f>
        <v>-0.1764168635826634</v>
      </c>
      <c r="AT14" s="63">
        <v>-0.1764168635826634</v>
      </c>
      <c r="AU14" s="12"/>
    </row>
    <row r="15" spans="1:47" s="3" customFormat="1" ht="19.5" customHeight="1">
      <c r="A15" s="29">
        <v>11</v>
      </c>
      <c r="B15" s="54" t="s">
        <v>76</v>
      </c>
      <c r="C15" s="31">
        <v>0.70831851</v>
      </c>
      <c r="D15" s="31">
        <v>3.75987938</v>
      </c>
      <c r="E15" s="31">
        <v>5.96295485</v>
      </c>
      <c r="F15" s="31">
        <v>1.47859275</v>
      </c>
      <c r="G15" s="31">
        <v>1.56376629</v>
      </c>
      <c r="H15" s="31">
        <v>0.6146553299999999</v>
      </c>
      <c r="I15" s="31">
        <v>3.1314792400000004</v>
      </c>
      <c r="J15" s="31">
        <v>2.86731449</v>
      </c>
      <c r="K15" s="31">
        <v>0.22519155999999999</v>
      </c>
      <c r="L15" s="31">
        <v>43.52272233</v>
      </c>
      <c r="M15" s="31">
        <v>1.12942215</v>
      </c>
      <c r="N15" s="31">
        <v>0.2855013</v>
      </c>
      <c r="O15" s="31">
        <v>306.23745195</v>
      </c>
      <c r="P15" s="31">
        <v>30.624788010000003</v>
      </c>
      <c r="Q15" s="31">
        <v>5.26392001</v>
      </c>
      <c r="R15" s="31">
        <v>7.7919814800000005</v>
      </c>
      <c r="S15" s="31">
        <v>1.7100176</v>
      </c>
      <c r="T15" s="31">
        <v>1.09130948</v>
      </c>
      <c r="U15" s="31">
        <v>0.00824113</v>
      </c>
      <c r="V15" s="31">
        <v>0.08330849</v>
      </c>
      <c r="W15" s="31">
        <v>0.34605177000000004</v>
      </c>
      <c r="X15" s="31">
        <v>1.08871973</v>
      </c>
      <c r="Y15" s="31">
        <v>0.26725302</v>
      </c>
      <c r="Z15" s="31">
        <v>2.78266623</v>
      </c>
      <c r="AA15" s="31">
        <v>1.42200871</v>
      </c>
      <c r="AB15" s="31">
        <v>0.32821932</v>
      </c>
      <c r="AC15" s="31">
        <v>2.5239543199999996</v>
      </c>
      <c r="AD15" s="31">
        <v>0.7681349000000001</v>
      </c>
      <c r="AE15" s="31">
        <v>0.11108805000000001</v>
      </c>
      <c r="AF15" s="31">
        <v>25.493305210000003</v>
      </c>
      <c r="AG15" s="31">
        <v>0.52875837</v>
      </c>
      <c r="AH15" s="31">
        <v>0.26990024</v>
      </c>
      <c r="AI15" s="31">
        <v>6.7304792</v>
      </c>
      <c r="AJ15" s="31">
        <v>0.54870781</v>
      </c>
      <c r="AK15" s="31">
        <v>0.00888077</v>
      </c>
      <c r="AL15" s="31">
        <v>7.9499808</v>
      </c>
      <c r="AM15" s="31">
        <v>0.03097733</v>
      </c>
      <c r="AN15" s="31">
        <v>0.18616697000000001</v>
      </c>
      <c r="AO15" s="31">
        <v>1.05484533</v>
      </c>
      <c r="AP15" s="31">
        <v>0.15453029999999998</v>
      </c>
      <c r="AQ15" s="31">
        <v>2976.9581686300003</v>
      </c>
      <c r="AR15" s="31">
        <v>3447.61361334</v>
      </c>
      <c r="AS15" s="61">
        <f>AR15/'[1]macheta raportarii'!$AR$15-1</f>
        <v>0.047868830289823805</v>
      </c>
      <c r="AT15" s="63">
        <v>0.047868830289823805</v>
      </c>
      <c r="AU15" s="12"/>
    </row>
    <row r="16" spans="1:47" s="3" customFormat="1" ht="19.5" customHeight="1">
      <c r="A16" s="22">
        <v>12</v>
      </c>
      <c r="B16" s="27" t="s">
        <v>1</v>
      </c>
      <c r="C16" s="26">
        <v>1128.4960186800001</v>
      </c>
      <c r="D16" s="26">
        <v>1422.577376</v>
      </c>
      <c r="E16" s="26">
        <v>1570.04259647</v>
      </c>
      <c r="F16" s="26">
        <v>1145.60082008</v>
      </c>
      <c r="G16" s="26">
        <v>3142.3340646799998</v>
      </c>
      <c r="H16" s="26">
        <v>786.77116245</v>
      </c>
      <c r="I16" s="26">
        <v>502.02508255000004</v>
      </c>
      <c r="J16" s="26">
        <v>3080.10899196</v>
      </c>
      <c r="K16" s="26">
        <v>510.34932709</v>
      </c>
      <c r="L16" s="26">
        <v>961.69427088</v>
      </c>
      <c r="M16" s="26">
        <v>288.0570063</v>
      </c>
      <c r="N16" s="26">
        <v>217.00464528</v>
      </c>
      <c r="O16" s="26">
        <v>5047.07676451</v>
      </c>
      <c r="P16" s="26">
        <v>3195.6463001300003</v>
      </c>
      <c r="Q16" s="26">
        <v>219.11938608000003</v>
      </c>
      <c r="R16" s="26">
        <v>1021.09653679</v>
      </c>
      <c r="S16" s="26">
        <v>1876.18943685</v>
      </c>
      <c r="T16" s="26">
        <v>1277.36036031</v>
      </c>
      <c r="U16" s="26">
        <v>230.77490835</v>
      </c>
      <c r="V16" s="26">
        <v>552.4872822899999</v>
      </c>
      <c r="W16" s="26">
        <v>317.89955064</v>
      </c>
      <c r="X16" s="26">
        <v>546.32418078</v>
      </c>
      <c r="Y16" s="26">
        <v>326.24704767000003</v>
      </c>
      <c r="Z16" s="26">
        <v>3742.91897998</v>
      </c>
      <c r="AA16" s="26">
        <v>1188.93724058</v>
      </c>
      <c r="AB16" s="26">
        <v>421.70602854000003</v>
      </c>
      <c r="AC16" s="26">
        <v>1582.61806716</v>
      </c>
      <c r="AD16" s="26">
        <v>749.2261671699999</v>
      </c>
      <c r="AE16" s="26">
        <v>737.5831779</v>
      </c>
      <c r="AF16" s="26">
        <v>1734.66789063</v>
      </c>
      <c r="AG16" s="26">
        <v>1162.01195069</v>
      </c>
      <c r="AH16" s="26">
        <v>436.37590898</v>
      </c>
      <c r="AI16" s="26">
        <v>2164.95828775</v>
      </c>
      <c r="AJ16" s="26">
        <v>884.0856152599999</v>
      </c>
      <c r="AK16" s="26">
        <v>234.55481589</v>
      </c>
      <c r="AL16" s="26">
        <v>4470.90726829</v>
      </c>
      <c r="AM16" s="26">
        <v>439.45038106</v>
      </c>
      <c r="AN16" s="26">
        <v>461.69513785000004</v>
      </c>
      <c r="AO16" s="26">
        <v>626.11443679</v>
      </c>
      <c r="AP16" s="26">
        <v>535.03918099</v>
      </c>
      <c r="AQ16" s="26">
        <v>45789.003158839994</v>
      </c>
      <c r="AR16" s="26">
        <v>96727.13681174001</v>
      </c>
      <c r="AS16" s="61">
        <f>AR16/'[1]macheta raportarii'!$AR$16-1</f>
        <v>-0.11930018953263588</v>
      </c>
      <c r="AT16" s="63">
        <v>-0.11930018953263588</v>
      </c>
      <c r="AU16" s="12"/>
    </row>
    <row r="17" spans="1:47" s="3" customFormat="1" ht="19.5" customHeight="1">
      <c r="A17" s="22">
        <v>13</v>
      </c>
      <c r="B17" s="25" t="s">
        <v>46</v>
      </c>
      <c r="C17" s="26">
        <v>1068.47392884</v>
      </c>
      <c r="D17" s="26">
        <v>1338.51245375</v>
      </c>
      <c r="E17" s="26">
        <v>1458.6519018499998</v>
      </c>
      <c r="F17" s="26">
        <v>1075.82122483</v>
      </c>
      <c r="G17" s="26">
        <v>2644.20074259</v>
      </c>
      <c r="H17" s="26">
        <v>712.92951639</v>
      </c>
      <c r="I17" s="26">
        <v>475.36210764</v>
      </c>
      <c r="J17" s="26">
        <v>2766.31570333</v>
      </c>
      <c r="K17" s="26">
        <v>461.02573651999995</v>
      </c>
      <c r="L17" s="26">
        <v>904.8438265599999</v>
      </c>
      <c r="M17" s="26">
        <v>271.00214597</v>
      </c>
      <c r="N17" s="26">
        <v>209.2762611</v>
      </c>
      <c r="O17" s="26">
        <v>4698.212933</v>
      </c>
      <c r="P17" s="26">
        <v>3009.34249397</v>
      </c>
      <c r="Q17" s="26">
        <v>209.53036047</v>
      </c>
      <c r="R17" s="26">
        <v>1004.75654427</v>
      </c>
      <c r="S17" s="26">
        <v>1728.46490401</v>
      </c>
      <c r="T17" s="26">
        <v>1149.10418</v>
      </c>
      <c r="U17" s="26">
        <v>203.75809303</v>
      </c>
      <c r="V17" s="26">
        <v>530.55067888</v>
      </c>
      <c r="W17" s="26">
        <v>278.57271494</v>
      </c>
      <c r="X17" s="26">
        <v>500.44978301</v>
      </c>
      <c r="Y17" s="26">
        <v>314.70770107</v>
      </c>
      <c r="Z17" s="26">
        <v>3559.5593683800003</v>
      </c>
      <c r="AA17" s="26">
        <v>1070.6889326799999</v>
      </c>
      <c r="AB17" s="26">
        <v>382.96373385000004</v>
      </c>
      <c r="AC17" s="26">
        <v>1526.00885034</v>
      </c>
      <c r="AD17" s="26">
        <v>686.29264028</v>
      </c>
      <c r="AE17" s="26">
        <v>711.63016363</v>
      </c>
      <c r="AF17" s="26">
        <v>1571.1037061400002</v>
      </c>
      <c r="AG17" s="26">
        <v>1131.72278875</v>
      </c>
      <c r="AH17" s="26">
        <v>383.75334277999997</v>
      </c>
      <c r="AI17" s="26">
        <v>1819.31632222</v>
      </c>
      <c r="AJ17" s="26">
        <v>804.44540187</v>
      </c>
      <c r="AK17" s="26">
        <v>202.19554008</v>
      </c>
      <c r="AL17" s="26">
        <v>3925.16055709</v>
      </c>
      <c r="AM17" s="26">
        <v>425.49303202</v>
      </c>
      <c r="AN17" s="26">
        <v>433.38132833</v>
      </c>
      <c r="AO17" s="26">
        <v>535.72876424</v>
      </c>
      <c r="AP17" s="26">
        <v>505.75231054</v>
      </c>
      <c r="AQ17" s="26">
        <v>42584.54386556</v>
      </c>
      <c r="AR17" s="26">
        <v>89273.60658523</v>
      </c>
      <c r="AS17" s="61">
        <f>AR17/'[1]macheta raportarii'!$AR$17-1</f>
        <v>-0.08769962517142893</v>
      </c>
      <c r="AT17" s="63">
        <v>-0.08769962517142893</v>
      </c>
      <c r="AU17" s="12"/>
    </row>
    <row r="18" spans="1:47" s="3" customFormat="1" ht="19.5" customHeight="1">
      <c r="A18" s="29">
        <v>14</v>
      </c>
      <c r="B18" s="54" t="s">
        <v>64</v>
      </c>
      <c r="C18" s="31">
        <v>60.022089810000004</v>
      </c>
      <c r="D18" s="31">
        <v>84.06492223000001</v>
      </c>
      <c r="E18" s="31">
        <v>111.39069463</v>
      </c>
      <c r="F18" s="31">
        <v>69.7795952</v>
      </c>
      <c r="G18" s="31">
        <v>498.13332207999997</v>
      </c>
      <c r="H18" s="31">
        <v>73.84164605</v>
      </c>
      <c r="I18" s="31">
        <v>26.6629749</v>
      </c>
      <c r="J18" s="31">
        <v>313.79328863999996</v>
      </c>
      <c r="K18" s="31">
        <v>49.32359057</v>
      </c>
      <c r="L18" s="31">
        <v>56.85044436</v>
      </c>
      <c r="M18" s="31">
        <v>17.054860329999997</v>
      </c>
      <c r="N18" s="31">
        <v>7.72838417</v>
      </c>
      <c r="O18" s="31">
        <v>348.86383147000004</v>
      </c>
      <c r="P18" s="31">
        <v>186.30380616999997</v>
      </c>
      <c r="Q18" s="31">
        <v>9.58902561</v>
      </c>
      <c r="R18" s="31">
        <v>16.33999252</v>
      </c>
      <c r="S18" s="31">
        <v>147.72453294</v>
      </c>
      <c r="T18" s="31">
        <v>128.25618031</v>
      </c>
      <c r="U18" s="31">
        <v>27.01681532</v>
      </c>
      <c r="V18" s="31">
        <v>21.936603440000003</v>
      </c>
      <c r="W18" s="31">
        <v>39.32683572</v>
      </c>
      <c r="X18" s="31">
        <v>45.87439777</v>
      </c>
      <c r="Y18" s="31">
        <v>11.539346609999999</v>
      </c>
      <c r="Z18" s="31">
        <v>183.35961178</v>
      </c>
      <c r="AA18" s="31">
        <v>118.24830784000001</v>
      </c>
      <c r="AB18" s="31">
        <v>38.742294689999994</v>
      </c>
      <c r="AC18" s="31">
        <v>56.60921672</v>
      </c>
      <c r="AD18" s="31">
        <v>62.93352688</v>
      </c>
      <c r="AE18" s="31">
        <v>25.953014260000003</v>
      </c>
      <c r="AF18" s="31">
        <v>163.56418449</v>
      </c>
      <c r="AG18" s="31">
        <v>30.28916192</v>
      </c>
      <c r="AH18" s="31">
        <v>52.62256621</v>
      </c>
      <c r="AI18" s="31">
        <v>345.64196556999997</v>
      </c>
      <c r="AJ18" s="31">
        <v>79.64021337</v>
      </c>
      <c r="AK18" s="31">
        <v>32.3592758</v>
      </c>
      <c r="AL18" s="31">
        <v>545.74671115</v>
      </c>
      <c r="AM18" s="31">
        <v>13.95734903</v>
      </c>
      <c r="AN18" s="31">
        <v>28.313809510000002</v>
      </c>
      <c r="AO18" s="31">
        <v>90.38567257</v>
      </c>
      <c r="AP18" s="31">
        <v>29.28687045</v>
      </c>
      <c r="AQ18" s="31">
        <v>3204.45929334</v>
      </c>
      <c r="AR18" s="31">
        <v>7453.530226399999</v>
      </c>
      <c r="AS18" s="61">
        <f>AR18/'[1]macheta raportarii'!$AR$18-1</f>
        <v>-0.3775426489179573</v>
      </c>
      <c r="AT18" s="63">
        <v>-0.3775426489179573</v>
      </c>
      <c r="AU18" s="12"/>
    </row>
    <row r="19" spans="1:47" s="3" customFormat="1" ht="19.5" customHeight="1">
      <c r="A19" s="22">
        <v>15</v>
      </c>
      <c r="B19" s="28" t="s">
        <v>47</v>
      </c>
      <c r="C19" s="26">
        <v>1125.57010341</v>
      </c>
      <c r="D19" s="26">
        <v>1416.26946677</v>
      </c>
      <c r="E19" s="26">
        <v>1555.37641226</v>
      </c>
      <c r="F19" s="26">
        <v>1144.68388319</v>
      </c>
      <c r="G19" s="26">
        <v>3140.29249226</v>
      </c>
      <c r="H19" s="26">
        <v>785.25639353</v>
      </c>
      <c r="I19" s="26">
        <v>501.30453475999997</v>
      </c>
      <c r="J19" s="26">
        <v>3059.56917054</v>
      </c>
      <c r="K19" s="26">
        <v>505.09124015</v>
      </c>
      <c r="L19" s="26">
        <v>955.8825866</v>
      </c>
      <c r="M19" s="26">
        <v>286.77836447000004</v>
      </c>
      <c r="N19" s="26">
        <v>217.00437207</v>
      </c>
      <c r="O19" s="26">
        <v>5013.6056384700005</v>
      </c>
      <c r="P19" s="26">
        <v>3192.9356219899996</v>
      </c>
      <c r="Q19" s="26">
        <v>218.79976954</v>
      </c>
      <c r="R19" s="26">
        <v>1020.34474058</v>
      </c>
      <c r="S19" s="26">
        <v>1855.70809646</v>
      </c>
      <c r="T19" s="26">
        <v>1276.9529966199998</v>
      </c>
      <c r="U19" s="26">
        <v>230.70190899000002</v>
      </c>
      <c r="V19" s="26">
        <v>552.48430985</v>
      </c>
      <c r="W19" s="26">
        <v>316.85500569</v>
      </c>
      <c r="X19" s="26">
        <v>544.79050822</v>
      </c>
      <c r="Y19" s="26">
        <v>326.24615518</v>
      </c>
      <c r="Z19" s="26">
        <v>3733.97129797</v>
      </c>
      <c r="AA19" s="26">
        <v>1180.08295143</v>
      </c>
      <c r="AB19" s="26">
        <v>419.87289863999996</v>
      </c>
      <c r="AC19" s="26">
        <v>1579.92508596</v>
      </c>
      <c r="AD19" s="26">
        <v>745.90646154</v>
      </c>
      <c r="AE19" s="26">
        <v>737.47392524</v>
      </c>
      <c r="AF19" s="26">
        <v>1732.1874840599999</v>
      </c>
      <c r="AG19" s="26">
        <v>1151.07986243</v>
      </c>
      <c r="AH19" s="26">
        <v>436.18376098000005</v>
      </c>
      <c r="AI19" s="26">
        <v>2153.83679878</v>
      </c>
      <c r="AJ19" s="26">
        <v>882.746998</v>
      </c>
      <c r="AK19" s="26">
        <v>234.5544539</v>
      </c>
      <c r="AL19" s="26">
        <v>4453.87827654</v>
      </c>
      <c r="AM19" s="26">
        <v>439.45016960000004</v>
      </c>
      <c r="AN19" s="26">
        <v>460.54310722</v>
      </c>
      <c r="AO19" s="26">
        <v>623.77938053</v>
      </c>
      <c r="AP19" s="26">
        <v>529.95008992</v>
      </c>
      <c r="AQ19" s="26">
        <v>43409.08464662</v>
      </c>
      <c r="AR19" s="26">
        <v>94147.01142175999</v>
      </c>
      <c r="AS19" s="61">
        <f>AR19/'[1]macheta raportarii'!$AR$19-1</f>
        <v>-0.122104859577578</v>
      </c>
      <c r="AT19" s="63">
        <v>-0.122104859577578</v>
      </c>
      <c r="AU19" s="12"/>
    </row>
    <row r="20" spans="1:47" s="3" customFormat="1" ht="19.5" customHeight="1">
      <c r="A20" s="29">
        <v>16</v>
      </c>
      <c r="B20" s="30" t="s">
        <v>48</v>
      </c>
      <c r="C20" s="31">
        <v>2.9259152599999996</v>
      </c>
      <c r="D20" s="31">
        <v>6.3079082</v>
      </c>
      <c r="E20" s="31">
        <v>14.6661842</v>
      </c>
      <c r="F20" s="31">
        <v>0.91693783</v>
      </c>
      <c r="G20" s="31">
        <v>2.0415724699999998</v>
      </c>
      <c r="H20" s="31">
        <v>1.5147679299999999</v>
      </c>
      <c r="I20" s="31">
        <v>0.7205478000000001</v>
      </c>
      <c r="J20" s="31">
        <v>20.53982138</v>
      </c>
      <c r="K20" s="31">
        <v>5.25808696</v>
      </c>
      <c r="L20" s="31">
        <v>5.81168531</v>
      </c>
      <c r="M20" s="31">
        <v>1.2786418400000001</v>
      </c>
      <c r="N20" s="31">
        <v>0.00027320999999999997</v>
      </c>
      <c r="O20" s="31">
        <v>33.471125</v>
      </c>
      <c r="P20" s="31">
        <v>2.71067815</v>
      </c>
      <c r="Q20" s="31">
        <v>0.31961655</v>
      </c>
      <c r="R20" s="31">
        <v>0.75179622</v>
      </c>
      <c r="S20" s="31">
        <v>20.48134139</v>
      </c>
      <c r="T20" s="31">
        <v>0.4073637</v>
      </c>
      <c r="U20" s="31">
        <v>0.07299937</v>
      </c>
      <c r="V20" s="31">
        <v>0.00297242</v>
      </c>
      <c r="W20" s="31">
        <v>1.04454495</v>
      </c>
      <c r="X20" s="31">
        <v>1.53367257</v>
      </c>
      <c r="Y20" s="31">
        <v>0.00089249</v>
      </c>
      <c r="Z20" s="31">
        <v>8.94768109</v>
      </c>
      <c r="AA20" s="31">
        <v>8.854289080000001</v>
      </c>
      <c r="AB20" s="31">
        <v>1.8331298999999999</v>
      </c>
      <c r="AC20" s="31">
        <v>2.6929801600000003</v>
      </c>
      <c r="AD20" s="31">
        <v>3.31970563</v>
      </c>
      <c r="AE20" s="31">
        <v>0.10925266</v>
      </c>
      <c r="AF20" s="31">
        <v>2.48040652</v>
      </c>
      <c r="AG20" s="31">
        <v>10.9320883</v>
      </c>
      <c r="AH20" s="31">
        <v>0.192148</v>
      </c>
      <c r="AI20" s="31">
        <v>11.12148998</v>
      </c>
      <c r="AJ20" s="31">
        <v>1.33861726</v>
      </c>
      <c r="AK20" s="31">
        <v>0.00036199</v>
      </c>
      <c r="AL20" s="31">
        <v>17.02899274</v>
      </c>
      <c r="AM20" s="31">
        <v>0.00021144</v>
      </c>
      <c r="AN20" s="31">
        <v>1.15203064</v>
      </c>
      <c r="AO20" s="31">
        <v>2.33505626</v>
      </c>
      <c r="AP20" s="31">
        <v>5.08909112</v>
      </c>
      <c r="AQ20" s="31">
        <v>2379.91851303</v>
      </c>
      <c r="AR20" s="31">
        <v>2580.12539102</v>
      </c>
      <c r="AS20" s="61">
        <f>AR20/'[1]macheta raportarii'!$AR$20-1</f>
        <v>-0.003084972865752711</v>
      </c>
      <c r="AT20" s="63">
        <v>-0.003084972865752711</v>
      </c>
      <c r="AU20" s="12"/>
    </row>
    <row r="21" spans="1:47" s="3" customFormat="1" ht="19.5" customHeight="1">
      <c r="A21" s="22">
        <v>17</v>
      </c>
      <c r="B21" s="25" t="s">
        <v>74</v>
      </c>
      <c r="C21" s="26">
        <v>601.0184280499999</v>
      </c>
      <c r="D21" s="26">
        <v>737.9262988500001</v>
      </c>
      <c r="E21" s="26">
        <v>495.686555</v>
      </c>
      <c r="F21" s="26">
        <v>476.78659669999996</v>
      </c>
      <c r="G21" s="26">
        <v>1913.36222385</v>
      </c>
      <c r="H21" s="26">
        <v>400.86152381</v>
      </c>
      <c r="I21" s="26">
        <v>131.62513866</v>
      </c>
      <c r="J21" s="26">
        <v>1362.8392152899999</v>
      </c>
      <c r="K21" s="26">
        <v>131.02799389</v>
      </c>
      <c r="L21" s="26">
        <v>522.54082841</v>
      </c>
      <c r="M21" s="26">
        <v>64.94531849</v>
      </c>
      <c r="N21" s="26">
        <v>33.1958487</v>
      </c>
      <c r="O21" s="26">
        <v>2176.8887528600003</v>
      </c>
      <c r="P21" s="26">
        <v>982.69038773</v>
      </c>
      <c r="Q21" s="26">
        <v>76.03575026</v>
      </c>
      <c r="R21" s="26">
        <v>715.15291699</v>
      </c>
      <c r="S21" s="26">
        <v>688.6106828</v>
      </c>
      <c r="T21" s="26">
        <v>445.61910438</v>
      </c>
      <c r="U21" s="26">
        <v>55.312163950000006</v>
      </c>
      <c r="V21" s="26">
        <v>288.23156026</v>
      </c>
      <c r="W21" s="26">
        <v>160.25039052000002</v>
      </c>
      <c r="X21" s="26">
        <v>143.26729778</v>
      </c>
      <c r="Y21" s="26">
        <v>124.82048829</v>
      </c>
      <c r="Z21" s="26">
        <v>1722.63713903</v>
      </c>
      <c r="AA21" s="26">
        <v>548.47279927</v>
      </c>
      <c r="AB21" s="26">
        <v>73.5680007</v>
      </c>
      <c r="AC21" s="26">
        <v>779.87608533</v>
      </c>
      <c r="AD21" s="26">
        <v>275.07000571</v>
      </c>
      <c r="AE21" s="26">
        <v>411.13639932999996</v>
      </c>
      <c r="AF21" s="26">
        <v>778.9035993099999</v>
      </c>
      <c r="AG21" s="26">
        <v>659.98998379</v>
      </c>
      <c r="AH21" s="26">
        <v>92.78688568999999</v>
      </c>
      <c r="AI21" s="26">
        <v>971.74808505</v>
      </c>
      <c r="AJ21" s="26">
        <v>220.2559547</v>
      </c>
      <c r="AK21" s="26">
        <v>33.6070871</v>
      </c>
      <c r="AL21" s="26">
        <v>2105.20029634</v>
      </c>
      <c r="AM21" s="26">
        <v>165.75821141999998</v>
      </c>
      <c r="AN21" s="26">
        <v>129.88479364</v>
      </c>
      <c r="AO21" s="26">
        <v>169.65569663999997</v>
      </c>
      <c r="AP21" s="26">
        <v>169.52902314</v>
      </c>
      <c r="AQ21" s="26">
        <v>25203.124126029998</v>
      </c>
      <c r="AR21" s="26">
        <v>47239.89963806</v>
      </c>
      <c r="AS21" s="61">
        <f>AR21/'[1]macheta raportarii'!$AR$21-1</f>
        <v>-0.10125354301534728</v>
      </c>
      <c r="AT21" s="63">
        <v>-0.10125354301534728</v>
      </c>
      <c r="AU21" s="12"/>
    </row>
    <row r="22" spans="1:47" s="3" customFormat="1" ht="19.5" customHeight="1">
      <c r="A22" s="22">
        <v>18</v>
      </c>
      <c r="B22" s="25" t="s">
        <v>75</v>
      </c>
      <c r="C22" s="26">
        <v>527.45961389</v>
      </c>
      <c r="D22" s="26">
        <v>683.22747205</v>
      </c>
      <c r="E22" s="26">
        <v>1074.2196109200002</v>
      </c>
      <c r="F22" s="26">
        <v>668.58244074</v>
      </c>
      <c r="G22" s="26">
        <v>1225.1770564</v>
      </c>
      <c r="H22" s="26">
        <v>385.59778471</v>
      </c>
      <c r="I22" s="26">
        <v>370.27599769</v>
      </c>
      <c r="J22" s="26">
        <v>1697.5719720499999</v>
      </c>
      <c r="K22" s="26">
        <v>378.65817606999997</v>
      </c>
      <c r="L22" s="26">
        <v>433.577345</v>
      </c>
      <c r="M22" s="26">
        <v>223.01479909</v>
      </c>
      <c r="N22" s="26">
        <v>183.30282792</v>
      </c>
      <c r="O22" s="26">
        <v>2630.63507553</v>
      </c>
      <c r="P22" s="26">
        <v>2208.96780498</v>
      </c>
      <c r="Q22" s="26">
        <v>143.0833854</v>
      </c>
      <c r="R22" s="26">
        <v>305.19178801</v>
      </c>
      <c r="S22" s="26">
        <v>1186.2135105999998</v>
      </c>
      <c r="T22" s="26">
        <v>821.9795082</v>
      </c>
      <c r="U22" s="26">
        <v>175.46274438999998</v>
      </c>
      <c r="V22" s="26">
        <v>264.25459034</v>
      </c>
      <c r="W22" s="26">
        <v>157.6487671</v>
      </c>
      <c r="X22" s="26">
        <v>403.05554014</v>
      </c>
      <c r="Y22" s="26">
        <v>201.42605629</v>
      </c>
      <c r="Z22" s="26">
        <v>2018.7219686199999</v>
      </c>
      <c r="AA22" s="26">
        <v>629.3704281</v>
      </c>
      <c r="AB22" s="26">
        <v>348.13723914999997</v>
      </c>
      <c r="AC22" s="26">
        <v>801.92238627</v>
      </c>
      <c r="AD22" s="26">
        <v>472.24104699000003</v>
      </c>
      <c r="AE22" s="26">
        <v>326.44610051</v>
      </c>
      <c r="AF22" s="26">
        <v>954.72845797</v>
      </c>
      <c r="AG22" s="26">
        <v>491.78716673</v>
      </c>
      <c r="AH22" s="26">
        <v>343.58848549</v>
      </c>
      <c r="AI22" s="26">
        <v>1182.26517034</v>
      </c>
      <c r="AJ22" s="26">
        <v>663.82671906</v>
      </c>
      <c r="AK22" s="26">
        <v>200.91207418000002</v>
      </c>
      <c r="AL22" s="26">
        <v>2358.79370702</v>
      </c>
      <c r="AM22" s="26">
        <v>273.6919888</v>
      </c>
      <c r="AN22" s="26">
        <v>330.64701344</v>
      </c>
      <c r="AO22" s="26">
        <v>454.61033141</v>
      </c>
      <c r="AP22" s="26">
        <v>361.42903624</v>
      </c>
      <c r="AQ22" s="26">
        <v>18524.62884566</v>
      </c>
      <c r="AR22" s="26">
        <v>47086.332033809995</v>
      </c>
      <c r="AS22" s="61">
        <f>AR22/'[1]macheta raportarii'!$AR$22-1</f>
        <v>-0.1515207437838043</v>
      </c>
      <c r="AT22" s="63">
        <v>-0.1515207437838043</v>
      </c>
      <c r="AU22" s="12"/>
    </row>
    <row r="23" spans="1:47" s="3" customFormat="1" ht="19.5" customHeight="1">
      <c r="A23" s="22">
        <v>19</v>
      </c>
      <c r="B23" s="25" t="s">
        <v>72</v>
      </c>
      <c r="C23" s="26">
        <v>238.37243466</v>
      </c>
      <c r="D23" s="26">
        <v>249.96775463999998</v>
      </c>
      <c r="E23" s="26">
        <v>447.41234736</v>
      </c>
      <c r="F23" s="26">
        <v>250.07708893</v>
      </c>
      <c r="G23" s="26">
        <v>554.4227532799999</v>
      </c>
      <c r="H23" s="26">
        <v>181.59373750999998</v>
      </c>
      <c r="I23" s="26">
        <v>208.65848383000002</v>
      </c>
      <c r="J23" s="26">
        <v>597.0046740299999</v>
      </c>
      <c r="K23" s="26">
        <v>171.39388159</v>
      </c>
      <c r="L23" s="26">
        <v>176.27888066</v>
      </c>
      <c r="M23" s="26">
        <v>119.50391512</v>
      </c>
      <c r="N23" s="26">
        <v>77.0716857</v>
      </c>
      <c r="O23" s="26">
        <v>933.8047132</v>
      </c>
      <c r="P23" s="26">
        <v>761.8207360700001</v>
      </c>
      <c r="Q23" s="26">
        <v>74.66381591</v>
      </c>
      <c r="R23" s="26">
        <v>136.16594182</v>
      </c>
      <c r="S23" s="26">
        <v>472.66919499</v>
      </c>
      <c r="T23" s="26">
        <v>263.06565517</v>
      </c>
      <c r="U23" s="26">
        <v>100.19165441</v>
      </c>
      <c r="V23" s="26">
        <v>134.87417903</v>
      </c>
      <c r="W23" s="26">
        <v>74.77631453000001</v>
      </c>
      <c r="X23" s="26">
        <v>186.29995233000002</v>
      </c>
      <c r="Y23" s="26">
        <v>94.04268704</v>
      </c>
      <c r="Z23" s="26">
        <v>706.0343835399999</v>
      </c>
      <c r="AA23" s="26">
        <v>317.78961076</v>
      </c>
      <c r="AB23" s="26">
        <v>185.34117244</v>
      </c>
      <c r="AC23" s="26">
        <v>362.50235679</v>
      </c>
      <c r="AD23" s="26">
        <v>220.4370416</v>
      </c>
      <c r="AE23" s="26">
        <v>176.91682125</v>
      </c>
      <c r="AF23" s="26">
        <v>404.08766898000005</v>
      </c>
      <c r="AG23" s="26">
        <v>236.20023713</v>
      </c>
      <c r="AH23" s="26">
        <v>177.68925461</v>
      </c>
      <c r="AI23" s="26">
        <v>408.34666012</v>
      </c>
      <c r="AJ23" s="26">
        <v>339.55577689</v>
      </c>
      <c r="AK23" s="26">
        <v>73.49068828</v>
      </c>
      <c r="AL23" s="26">
        <v>692.81175995</v>
      </c>
      <c r="AM23" s="26">
        <v>101.36985245</v>
      </c>
      <c r="AN23" s="26">
        <v>167.33807855</v>
      </c>
      <c r="AO23" s="26">
        <v>183.93266094</v>
      </c>
      <c r="AP23" s="26">
        <v>193.79935926</v>
      </c>
      <c r="AQ23" s="26">
        <v>5495.47557951</v>
      </c>
      <c r="AR23" s="26">
        <v>16947.25144523</v>
      </c>
      <c r="AS23" s="61">
        <f>AR23/'[1]macheta raportarii'!$AR$23-1</f>
        <v>-0.21720542770199813</v>
      </c>
      <c r="AT23" s="63">
        <v>-0.21720542770199813</v>
      </c>
      <c r="AU23" s="12"/>
    </row>
    <row r="24" spans="1:47" s="3" customFormat="1" ht="19.5" customHeight="1">
      <c r="A24" s="22">
        <v>20</v>
      </c>
      <c r="B24" s="25" t="s">
        <v>54</v>
      </c>
      <c r="C24" s="26">
        <v>286.67089974</v>
      </c>
      <c r="D24" s="26">
        <v>423.73142641000004</v>
      </c>
      <c r="E24" s="26">
        <v>622.40910282</v>
      </c>
      <c r="F24" s="26">
        <v>410.49924351</v>
      </c>
      <c r="G24" s="26">
        <v>659.60279357</v>
      </c>
      <c r="H24" s="26">
        <v>202.46350925</v>
      </c>
      <c r="I24" s="26">
        <v>159.89329417</v>
      </c>
      <c r="J24" s="26">
        <v>1090.4198868199999</v>
      </c>
      <c r="K24" s="26">
        <v>205.8121549</v>
      </c>
      <c r="L24" s="26">
        <v>256.55375367</v>
      </c>
      <c r="M24" s="26">
        <v>102.29123861</v>
      </c>
      <c r="N24" s="26">
        <v>106.22894289</v>
      </c>
      <c r="O24" s="26">
        <v>1677.35382049</v>
      </c>
      <c r="P24" s="26">
        <v>1432.52711406</v>
      </c>
      <c r="Q24" s="26">
        <v>68.16939482</v>
      </c>
      <c r="R24" s="26">
        <v>167.17827891</v>
      </c>
      <c r="S24" s="26">
        <v>708.16425624</v>
      </c>
      <c r="T24" s="26">
        <v>557.14617882</v>
      </c>
      <c r="U24" s="26">
        <v>74.51996455</v>
      </c>
      <c r="V24" s="26">
        <v>129.14085258</v>
      </c>
      <c r="W24" s="26">
        <v>82.38726102</v>
      </c>
      <c r="X24" s="26">
        <v>215.50192388999997</v>
      </c>
      <c r="Y24" s="26">
        <v>107.10668764</v>
      </c>
      <c r="Z24" s="26">
        <v>1297.2808533099999</v>
      </c>
      <c r="AA24" s="26">
        <v>306.44125963</v>
      </c>
      <c r="AB24" s="26">
        <v>161.16835806999998</v>
      </c>
      <c r="AC24" s="26">
        <v>437.71211998</v>
      </c>
      <c r="AD24" s="26">
        <v>247.59202857</v>
      </c>
      <c r="AE24" s="26">
        <v>148.78296311000003</v>
      </c>
      <c r="AF24" s="26">
        <v>543.64696511</v>
      </c>
      <c r="AG24" s="26">
        <v>246.20970900999998</v>
      </c>
      <c r="AH24" s="26">
        <v>164.274285</v>
      </c>
      <c r="AI24" s="26">
        <v>768.64587391</v>
      </c>
      <c r="AJ24" s="26">
        <v>319.93943612</v>
      </c>
      <c r="AK24" s="26">
        <v>126.97230276</v>
      </c>
      <c r="AL24" s="26">
        <v>1640.25498293</v>
      </c>
      <c r="AM24" s="26">
        <v>170.13857618</v>
      </c>
      <c r="AN24" s="26">
        <v>162.71297843000002</v>
      </c>
      <c r="AO24" s="26">
        <v>267.78854307</v>
      </c>
      <c r="AP24" s="26">
        <v>165.23398740000002</v>
      </c>
      <c r="AQ24" s="26">
        <v>12906.91608862</v>
      </c>
      <c r="AR24" s="26">
        <v>29827.48329057</v>
      </c>
      <c r="AS24" s="61">
        <f>AR24/'[1]macheta raportarii'!$AR$24-1</f>
        <v>-0.10693994988204125</v>
      </c>
      <c r="AT24" s="63">
        <v>-0.10693994988204125</v>
      </c>
      <c r="AU24" s="12"/>
    </row>
    <row r="25" spans="1:47" s="3" customFormat="1" ht="19.5" customHeight="1">
      <c r="A25" s="22">
        <v>21</v>
      </c>
      <c r="B25" s="25" t="s">
        <v>55</v>
      </c>
      <c r="C25" s="26">
        <v>0.0063814</v>
      </c>
      <c r="D25" s="26">
        <v>2.9138600099999996</v>
      </c>
      <c r="E25" s="26">
        <v>1.77809292</v>
      </c>
      <c r="F25" s="26">
        <v>5.7988185</v>
      </c>
      <c r="G25" s="26">
        <v>3.54282214</v>
      </c>
      <c r="H25" s="26">
        <v>0.49342010999999997</v>
      </c>
      <c r="I25" s="26">
        <v>0.24169798</v>
      </c>
      <c r="J25" s="26">
        <v>2.65135918</v>
      </c>
      <c r="K25" s="26">
        <v>0.55416548</v>
      </c>
      <c r="L25" s="26">
        <v>0.09031199000000001</v>
      </c>
      <c r="M25" s="26">
        <v>0.01222017</v>
      </c>
      <c r="N25" s="26">
        <v>0.00220033</v>
      </c>
      <c r="O25" s="26">
        <v>4.790737900000001</v>
      </c>
      <c r="P25" s="26">
        <v>3.94103394</v>
      </c>
      <c r="Q25" s="26">
        <v>0.00104415</v>
      </c>
      <c r="R25" s="26">
        <v>0.01068017</v>
      </c>
      <c r="S25" s="26">
        <v>1.9017258000000001</v>
      </c>
      <c r="T25" s="26">
        <v>0.8479702</v>
      </c>
      <c r="U25" s="26">
        <v>0.0038191799999999997</v>
      </c>
      <c r="V25" s="26">
        <v>0.029674669999999997</v>
      </c>
      <c r="W25" s="26">
        <v>0.0031128899999999997</v>
      </c>
      <c r="X25" s="26">
        <v>0.42454332</v>
      </c>
      <c r="Y25" s="26">
        <v>0.00471261</v>
      </c>
      <c r="Z25" s="26">
        <v>1.8142670600000002</v>
      </c>
      <c r="AA25" s="26">
        <v>0.95098527</v>
      </c>
      <c r="AB25" s="26">
        <v>0.14779217</v>
      </c>
      <c r="AC25" s="26">
        <v>0.00679776</v>
      </c>
      <c r="AD25" s="26">
        <v>0.107821</v>
      </c>
      <c r="AE25" s="26">
        <v>0.058075089999999996</v>
      </c>
      <c r="AF25" s="26">
        <v>1.46332351</v>
      </c>
      <c r="AG25" s="26">
        <v>0.62633348</v>
      </c>
      <c r="AH25" s="26">
        <v>0.62018338</v>
      </c>
      <c r="AI25" s="26">
        <v>1.08058998</v>
      </c>
      <c r="AJ25" s="26">
        <v>1.57760127</v>
      </c>
      <c r="AK25" s="26">
        <v>0.01339618</v>
      </c>
      <c r="AL25" s="26">
        <v>13.95796106</v>
      </c>
      <c r="AM25" s="26">
        <v>0.09251574</v>
      </c>
      <c r="AN25" s="26">
        <v>0.00541043</v>
      </c>
      <c r="AO25" s="26">
        <v>1.50715644</v>
      </c>
      <c r="AP25" s="26">
        <v>0.12416880000000001</v>
      </c>
      <c r="AQ25" s="26">
        <v>54.66902236</v>
      </c>
      <c r="AR25" s="26">
        <v>108.86780601999999</v>
      </c>
      <c r="AS25" s="61">
        <f>AR25/'[1]macheta raportarii'!$AR$25-1</f>
        <v>-0.24030777603489062</v>
      </c>
      <c r="AT25" s="63">
        <v>-0.24030777603489062</v>
      </c>
      <c r="AU25" s="12"/>
    </row>
    <row r="26" spans="1:47" s="3" customFormat="1" ht="19.5" customHeight="1">
      <c r="A26" s="29">
        <v>22</v>
      </c>
      <c r="B26" s="30" t="s">
        <v>76</v>
      </c>
      <c r="C26" s="26">
        <v>0.01797674</v>
      </c>
      <c r="D26" s="26">
        <v>1.42360412</v>
      </c>
      <c r="E26" s="26">
        <v>0.13643054999999998</v>
      </c>
      <c r="F26" s="26">
        <v>0.23178265</v>
      </c>
      <c r="G26" s="26">
        <v>3.79478444</v>
      </c>
      <c r="H26" s="26">
        <v>0.31185393</v>
      </c>
      <c r="I26" s="26">
        <v>0.12394619999999999</v>
      </c>
      <c r="J26" s="26">
        <v>19.69780457</v>
      </c>
      <c r="K26" s="26">
        <v>0.66315713</v>
      </c>
      <c r="L26" s="26">
        <v>5.57609754</v>
      </c>
      <c r="M26" s="26">
        <v>0.09688872</v>
      </c>
      <c r="N26" s="26">
        <v>0.50596865</v>
      </c>
      <c r="O26" s="26">
        <v>239.55293715000002</v>
      </c>
      <c r="P26" s="26">
        <v>3.9881074300000003</v>
      </c>
      <c r="Q26" s="26">
        <v>0.00025043</v>
      </c>
      <c r="R26" s="26">
        <v>0.7518317800000001</v>
      </c>
      <c r="S26" s="26">
        <v>1.3652424399999998</v>
      </c>
      <c r="T26" s="26">
        <v>9.76174774</v>
      </c>
      <c r="U26" s="26">
        <v>0</v>
      </c>
      <c r="V26" s="26">
        <v>0.00113167</v>
      </c>
      <c r="W26" s="26">
        <v>0.00039304000000000005</v>
      </c>
      <c r="X26" s="26">
        <v>0.00134287</v>
      </c>
      <c r="Y26" s="26">
        <v>0.00050309</v>
      </c>
      <c r="Z26" s="26">
        <v>1.55987159</v>
      </c>
      <c r="AA26" s="26">
        <v>11.09401316</v>
      </c>
      <c r="AB26" s="26">
        <v>0.0007887100000000001</v>
      </c>
      <c r="AC26" s="26">
        <v>0.81959449</v>
      </c>
      <c r="AD26" s="26">
        <v>1.9151144599999999</v>
      </c>
      <c r="AE26" s="26">
        <v>0.00067807</v>
      </c>
      <c r="AF26" s="26">
        <v>1.03583237</v>
      </c>
      <c r="AG26" s="26">
        <v>10.23480017</v>
      </c>
      <c r="AH26" s="26">
        <v>0.0005378</v>
      </c>
      <c r="AI26" s="26">
        <v>10.94503235</v>
      </c>
      <c r="AJ26" s="26">
        <v>0.0029414899999999997</v>
      </c>
      <c r="AK26" s="26">
        <v>0.0356546</v>
      </c>
      <c r="AL26" s="26">
        <v>6.91326484</v>
      </c>
      <c r="AM26" s="26">
        <v>0.00018083000000000002</v>
      </c>
      <c r="AN26" s="26">
        <v>1.16333077</v>
      </c>
      <c r="AO26" s="26">
        <v>1.84840873</v>
      </c>
      <c r="AP26" s="26">
        <v>4.08112165</v>
      </c>
      <c r="AQ26" s="26">
        <v>2061.2501881400003</v>
      </c>
      <c r="AR26" s="26">
        <v>2400.90513708</v>
      </c>
      <c r="AS26" s="61">
        <f>AR26/'[1]macheta raportarii'!$AR$26-1</f>
        <v>0.35422365774027353</v>
      </c>
      <c r="AT26" s="63">
        <v>0.35422365774027353</v>
      </c>
      <c r="AU26" s="12"/>
    </row>
    <row r="27" spans="1:47" s="3" customFormat="1" ht="19.5" customHeight="1">
      <c r="A27" s="22">
        <v>23</v>
      </c>
      <c r="B27" s="23" t="s">
        <v>52</v>
      </c>
      <c r="C27" s="24">
        <v>854.13144641</v>
      </c>
      <c r="D27" s="24">
        <v>1264.14348256</v>
      </c>
      <c r="E27" s="24">
        <v>1795.6712996600002</v>
      </c>
      <c r="F27" s="24">
        <v>1149.19618293</v>
      </c>
      <c r="G27" s="24">
        <v>1567.12812346</v>
      </c>
      <c r="H27" s="24">
        <v>550.5373529</v>
      </c>
      <c r="I27" s="24">
        <v>455.13980183999996</v>
      </c>
      <c r="J27" s="24">
        <v>2520.3526448400003</v>
      </c>
      <c r="K27" s="24">
        <v>747.63589887</v>
      </c>
      <c r="L27" s="24">
        <v>837.83687377</v>
      </c>
      <c r="M27" s="24">
        <v>327.7240256</v>
      </c>
      <c r="N27" s="24">
        <v>479.08155836000003</v>
      </c>
      <c r="O27" s="24">
        <v>4059.81893032</v>
      </c>
      <c r="P27" s="24">
        <v>2367.77719719</v>
      </c>
      <c r="Q27" s="24">
        <v>463.60965483</v>
      </c>
      <c r="R27" s="24">
        <v>673.73692737</v>
      </c>
      <c r="S27" s="24">
        <v>1472.13590789</v>
      </c>
      <c r="T27" s="24">
        <v>1294.26482334</v>
      </c>
      <c r="U27" s="24">
        <v>298.01118081</v>
      </c>
      <c r="V27" s="24">
        <v>530.3470352300001</v>
      </c>
      <c r="W27" s="24">
        <v>776.8969623200001</v>
      </c>
      <c r="X27" s="24">
        <v>794.18686785</v>
      </c>
      <c r="Y27" s="24">
        <v>599.31336028</v>
      </c>
      <c r="Z27" s="24">
        <v>2027.70213202</v>
      </c>
      <c r="AA27" s="24">
        <v>820.88851912</v>
      </c>
      <c r="AB27" s="24">
        <v>319.1687971</v>
      </c>
      <c r="AC27" s="24">
        <v>2821.79348832</v>
      </c>
      <c r="AD27" s="24">
        <v>816.74584968</v>
      </c>
      <c r="AE27" s="24">
        <v>638.23282721</v>
      </c>
      <c r="AF27" s="24">
        <v>2133.19122281</v>
      </c>
      <c r="AG27" s="24">
        <v>723.176166</v>
      </c>
      <c r="AH27" s="24">
        <v>406.10809918</v>
      </c>
      <c r="AI27" s="24">
        <v>2194.70418259</v>
      </c>
      <c r="AJ27" s="24">
        <v>1038.5833719500001</v>
      </c>
      <c r="AK27" s="24">
        <v>514.87208361</v>
      </c>
      <c r="AL27" s="24">
        <v>3516.22197611</v>
      </c>
      <c r="AM27" s="24">
        <v>491.42178675</v>
      </c>
      <c r="AN27" s="24">
        <v>394.35541416</v>
      </c>
      <c r="AO27" s="24">
        <v>705.61717116</v>
      </c>
      <c r="AP27" s="24">
        <v>714.57010576</v>
      </c>
      <c r="AQ27" s="24">
        <v>42033.69797676</v>
      </c>
      <c r="AR27" s="24">
        <v>88189.72870889</v>
      </c>
      <c r="AS27" s="61">
        <f>AR27/'[1]macheta raportarii'!$AR$27-1</f>
        <v>0.21922153984451676</v>
      </c>
      <c r="AT27" s="63">
        <v>0.21922153984451676</v>
      </c>
      <c r="AU27" s="12"/>
    </row>
    <row r="28" spans="1:47" s="3" customFormat="1" ht="19.5" customHeight="1">
      <c r="A28" s="22">
        <v>24</v>
      </c>
      <c r="B28" s="25" t="s">
        <v>74</v>
      </c>
      <c r="C28" s="26">
        <v>391.07327263</v>
      </c>
      <c r="D28" s="26">
        <v>623.07054078</v>
      </c>
      <c r="E28" s="26">
        <v>911.0300288999999</v>
      </c>
      <c r="F28" s="26">
        <v>604.86389451</v>
      </c>
      <c r="G28" s="26">
        <v>792.28385184</v>
      </c>
      <c r="H28" s="26">
        <v>236.39740633000002</v>
      </c>
      <c r="I28" s="26">
        <v>191.73895450999999</v>
      </c>
      <c r="J28" s="26">
        <v>1421.35283066</v>
      </c>
      <c r="K28" s="26">
        <v>380.86891070999997</v>
      </c>
      <c r="L28" s="26">
        <v>392.69452554000003</v>
      </c>
      <c r="M28" s="26">
        <v>112.67856934999999</v>
      </c>
      <c r="N28" s="26">
        <v>264.03680678</v>
      </c>
      <c r="O28" s="26">
        <v>2091.72090304</v>
      </c>
      <c r="P28" s="26">
        <v>1086.66283933</v>
      </c>
      <c r="Q28" s="26">
        <v>204.30905512</v>
      </c>
      <c r="R28" s="26">
        <v>293.7380898</v>
      </c>
      <c r="S28" s="26">
        <v>641.38130849</v>
      </c>
      <c r="T28" s="26">
        <v>586.73553928</v>
      </c>
      <c r="U28" s="26">
        <v>141.95000931</v>
      </c>
      <c r="V28" s="26">
        <v>182.901157</v>
      </c>
      <c r="W28" s="26">
        <v>358.41612281</v>
      </c>
      <c r="X28" s="26">
        <v>308.50154819</v>
      </c>
      <c r="Y28" s="26">
        <v>298.61326919</v>
      </c>
      <c r="Z28" s="26">
        <v>801.76750017</v>
      </c>
      <c r="AA28" s="26">
        <v>355.25852555</v>
      </c>
      <c r="AB28" s="26">
        <v>104.41063612</v>
      </c>
      <c r="AC28" s="26">
        <v>1994.2940721500001</v>
      </c>
      <c r="AD28" s="26">
        <v>415.86302315</v>
      </c>
      <c r="AE28" s="26">
        <v>280.96712735</v>
      </c>
      <c r="AF28" s="26">
        <v>1138.75483134</v>
      </c>
      <c r="AG28" s="26">
        <v>332.9114336</v>
      </c>
      <c r="AH28" s="26">
        <v>159.83368103</v>
      </c>
      <c r="AI28" s="26">
        <v>1392.7301516199998</v>
      </c>
      <c r="AJ28" s="26">
        <v>494.08663069</v>
      </c>
      <c r="AK28" s="26">
        <v>227.98467246</v>
      </c>
      <c r="AL28" s="26">
        <v>2026.52205716</v>
      </c>
      <c r="AM28" s="26">
        <v>203.60676736000002</v>
      </c>
      <c r="AN28" s="26">
        <v>130.32982283</v>
      </c>
      <c r="AO28" s="26">
        <v>318.92383201</v>
      </c>
      <c r="AP28" s="26">
        <v>335.33233519</v>
      </c>
      <c r="AQ28" s="26">
        <v>25880.134566380002</v>
      </c>
      <c r="AR28" s="26">
        <v>49110.731099870005</v>
      </c>
      <c r="AS28" s="61">
        <f>AR28/'[1]macheta raportarii'!$AR$28-1</f>
        <v>0.10424587225451631</v>
      </c>
      <c r="AT28" s="63">
        <v>0.10424587225451631</v>
      </c>
      <c r="AU28" s="12"/>
    </row>
    <row r="29" spans="1:47" s="3" customFormat="1" ht="19.5" customHeight="1">
      <c r="A29" s="22">
        <v>25</v>
      </c>
      <c r="B29" s="25" t="s">
        <v>77</v>
      </c>
      <c r="C29" s="26">
        <v>426.18073875</v>
      </c>
      <c r="D29" s="26">
        <v>586.1289815</v>
      </c>
      <c r="E29" s="26">
        <v>833.70253512</v>
      </c>
      <c r="F29" s="26">
        <v>502.11496057</v>
      </c>
      <c r="G29" s="26">
        <v>692.8208495599999</v>
      </c>
      <c r="H29" s="26">
        <v>292.13284933999995</v>
      </c>
      <c r="I29" s="26">
        <v>242.82295805</v>
      </c>
      <c r="J29" s="26">
        <v>1031.43768306</v>
      </c>
      <c r="K29" s="26">
        <v>335.07127045</v>
      </c>
      <c r="L29" s="26">
        <v>417.1807883</v>
      </c>
      <c r="M29" s="26">
        <v>200.16320752000001</v>
      </c>
      <c r="N29" s="26">
        <v>206.45614344</v>
      </c>
      <c r="O29" s="26">
        <v>1706.2755065899998</v>
      </c>
      <c r="P29" s="26">
        <v>1225.04148089</v>
      </c>
      <c r="Q29" s="26">
        <v>240.11122036</v>
      </c>
      <c r="R29" s="26">
        <v>345.53544223</v>
      </c>
      <c r="S29" s="26">
        <v>769.34278977</v>
      </c>
      <c r="T29" s="26">
        <v>644.68120149</v>
      </c>
      <c r="U29" s="26">
        <v>146.47002938</v>
      </c>
      <c r="V29" s="26">
        <v>321.83124917000004</v>
      </c>
      <c r="W29" s="26">
        <v>361.55975451999996</v>
      </c>
      <c r="X29" s="26">
        <v>444.43134613</v>
      </c>
      <c r="Y29" s="26">
        <v>279.74194084</v>
      </c>
      <c r="Z29" s="26">
        <v>1140.64825905</v>
      </c>
      <c r="AA29" s="26">
        <v>438.35378188</v>
      </c>
      <c r="AB29" s="26">
        <v>198.74659979</v>
      </c>
      <c r="AC29" s="26">
        <v>755.09212726</v>
      </c>
      <c r="AD29" s="26">
        <v>364.24709626</v>
      </c>
      <c r="AE29" s="26">
        <v>332.52104746</v>
      </c>
      <c r="AF29" s="26">
        <v>922.5564471900001</v>
      </c>
      <c r="AG29" s="26">
        <v>360.80259498000004</v>
      </c>
      <c r="AH29" s="26">
        <v>229.33799965</v>
      </c>
      <c r="AI29" s="26">
        <v>738.54490531</v>
      </c>
      <c r="AJ29" s="26">
        <v>491.46633036000003</v>
      </c>
      <c r="AK29" s="26">
        <v>262.52574813</v>
      </c>
      <c r="AL29" s="26">
        <v>1390.6188292699999</v>
      </c>
      <c r="AM29" s="26">
        <v>271.40766455</v>
      </c>
      <c r="AN29" s="26">
        <v>248.86638839</v>
      </c>
      <c r="AO29" s="26">
        <v>350.82914502</v>
      </c>
      <c r="AP29" s="26">
        <v>353.55342061</v>
      </c>
      <c r="AQ29" s="26">
        <v>12903.55208335</v>
      </c>
      <c r="AR29" s="26">
        <v>34004.90539559</v>
      </c>
      <c r="AS29" s="61">
        <f>AR29/'[1]macheta raportarii'!$AR$29-1</f>
        <v>0.43721719500494505</v>
      </c>
      <c r="AT29" s="63">
        <v>0.43721719500494505</v>
      </c>
      <c r="AU29" s="12"/>
    </row>
    <row r="30" spans="1:47" s="3" customFormat="1" ht="19.5" customHeight="1">
      <c r="A30" s="29">
        <v>26</v>
      </c>
      <c r="B30" s="30" t="s">
        <v>76</v>
      </c>
      <c r="C30" s="31">
        <v>36.87743503</v>
      </c>
      <c r="D30" s="31">
        <v>54.94396026</v>
      </c>
      <c r="E30" s="31">
        <v>50.93873664</v>
      </c>
      <c r="F30" s="31">
        <v>42.217326820000004</v>
      </c>
      <c r="G30" s="31">
        <v>82.02342304000001</v>
      </c>
      <c r="H30" s="31">
        <v>22.00709723</v>
      </c>
      <c r="I30" s="31">
        <v>20.57788928</v>
      </c>
      <c r="J30" s="31">
        <v>67.56213112</v>
      </c>
      <c r="K30" s="31">
        <v>31.69571771</v>
      </c>
      <c r="L30" s="31">
        <v>27.96155993</v>
      </c>
      <c r="M30" s="31">
        <v>14.88224873</v>
      </c>
      <c r="N30" s="31">
        <v>8.58860814</v>
      </c>
      <c r="O30" s="31">
        <v>261.82252063</v>
      </c>
      <c r="P30" s="31">
        <v>56.07287797</v>
      </c>
      <c r="Q30" s="31">
        <v>19.189379350000003</v>
      </c>
      <c r="R30" s="31">
        <v>34.463395340000005</v>
      </c>
      <c r="S30" s="31">
        <v>61.4118096</v>
      </c>
      <c r="T30" s="31">
        <v>62.84808357</v>
      </c>
      <c r="U30" s="31">
        <v>9.591142119999999</v>
      </c>
      <c r="V30" s="31">
        <v>25.61462906</v>
      </c>
      <c r="W30" s="31">
        <v>56.921084990000004</v>
      </c>
      <c r="X30" s="31">
        <v>41.25397353</v>
      </c>
      <c r="Y30" s="31">
        <v>20.95815025</v>
      </c>
      <c r="Z30" s="31">
        <v>85.28637276</v>
      </c>
      <c r="AA30" s="31">
        <v>27.27621169</v>
      </c>
      <c r="AB30" s="31">
        <v>16.01156119</v>
      </c>
      <c r="AC30" s="31">
        <v>72.40728886</v>
      </c>
      <c r="AD30" s="31">
        <v>36.635729270000006</v>
      </c>
      <c r="AE30" s="31">
        <v>24.7446524</v>
      </c>
      <c r="AF30" s="31">
        <v>71.8799432</v>
      </c>
      <c r="AG30" s="31">
        <v>29.46213742</v>
      </c>
      <c r="AH30" s="31">
        <v>16.9364185</v>
      </c>
      <c r="AI30" s="31">
        <v>63.42912568</v>
      </c>
      <c r="AJ30" s="31">
        <v>53.0304109</v>
      </c>
      <c r="AK30" s="31">
        <v>24.361663019999998</v>
      </c>
      <c r="AL30" s="31">
        <v>99.08108868000001</v>
      </c>
      <c r="AM30" s="31">
        <v>16.40735484</v>
      </c>
      <c r="AN30" s="31">
        <v>15.15920294</v>
      </c>
      <c r="AO30" s="31">
        <v>35.86419413</v>
      </c>
      <c r="AP30" s="31">
        <v>25.684349960000002</v>
      </c>
      <c r="AQ30" s="31">
        <v>3250.01132863</v>
      </c>
      <c r="AR30" s="31">
        <v>5074.09221443</v>
      </c>
      <c r="AS30" s="61">
        <f>AR30/'[1]macheta raportarii'!$AR$30-1</f>
        <v>0.20865733293710442</v>
      </c>
      <c r="AT30" s="63">
        <v>0.20865733293710442</v>
      </c>
      <c r="AU30" s="12"/>
    </row>
    <row r="31" spans="1:47" s="3" customFormat="1" ht="19.5" customHeight="1">
      <c r="A31" s="22">
        <v>27</v>
      </c>
      <c r="B31" s="23" t="s">
        <v>78</v>
      </c>
      <c r="C31" s="26">
        <v>1199.6498694000002</v>
      </c>
      <c r="D31" s="26">
        <v>1152.18960721</v>
      </c>
      <c r="E31" s="26">
        <v>2800.71718387</v>
      </c>
      <c r="F31" s="26">
        <v>2115.9857739100003</v>
      </c>
      <c r="G31" s="26">
        <v>1910.17906343</v>
      </c>
      <c r="H31" s="26">
        <v>824.35464858</v>
      </c>
      <c r="I31" s="26">
        <v>614.2935087999999</v>
      </c>
      <c r="J31" s="26">
        <v>2480.26877375</v>
      </c>
      <c r="K31" s="26">
        <v>979.6700604800001</v>
      </c>
      <c r="L31" s="26">
        <v>1331.39473007</v>
      </c>
      <c r="M31" s="26">
        <v>401.31398414999995</v>
      </c>
      <c r="N31" s="26">
        <v>590.29202628</v>
      </c>
      <c r="O31" s="26">
        <v>5821.3143785</v>
      </c>
      <c r="P31" s="26">
        <v>3190.50964281</v>
      </c>
      <c r="Q31" s="26">
        <v>594.01922027</v>
      </c>
      <c r="R31" s="26">
        <v>1017.51837354</v>
      </c>
      <c r="S31" s="26">
        <v>2261.22599464</v>
      </c>
      <c r="T31" s="26">
        <v>1861.76939131</v>
      </c>
      <c r="U31" s="26">
        <v>339.42897008</v>
      </c>
      <c r="V31" s="26">
        <v>911.02170454</v>
      </c>
      <c r="W31" s="26">
        <v>1048.98396525</v>
      </c>
      <c r="X31" s="26">
        <v>1347.29313622</v>
      </c>
      <c r="Y31" s="26">
        <v>627.0391441200001</v>
      </c>
      <c r="Z31" s="26">
        <v>2208.48050836</v>
      </c>
      <c r="AA31" s="26">
        <v>1249.7808464500001</v>
      </c>
      <c r="AB31" s="26">
        <v>488.59187764</v>
      </c>
      <c r="AC31" s="26">
        <v>1982.76721032</v>
      </c>
      <c r="AD31" s="26">
        <v>1376.99368876</v>
      </c>
      <c r="AE31" s="26">
        <v>853.73348135</v>
      </c>
      <c r="AF31" s="26">
        <v>3582.63918768</v>
      </c>
      <c r="AG31" s="26">
        <v>901.2739834199999</v>
      </c>
      <c r="AH31" s="26">
        <v>652.11236065</v>
      </c>
      <c r="AI31" s="26">
        <v>3363.0922420399997</v>
      </c>
      <c r="AJ31" s="26">
        <v>1533.88568768</v>
      </c>
      <c r="AK31" s="26">
        <v>614.71633407</v>
      </c>
      <c r="AL31" s="26">
        <v>2716.94856521</v>
      </c>
      <c r="AM31" s="26">
        <v>553.9763180599999</v>
      </c>
      <c r="AN31" s="26">
        <v>722.09755335</v>
      </c>
      <c r="AO31" s="26">
        <v>1177.51838387</v>
      </c>
      <c r="AP31" s="26">
        <v>990.89591784</v>
      </c>
      <c r="AQ31" s="26">
        <v>43508.872699010004</v>
      </c>
      <c r="AR31" s="26">
        <v>103898.80999673</v>
      </c>
      <c r="AS31" s="61">
        <f>AR31/'[1]macheta raportarii'!$AR$31-1</f>
        <v>0.01645155932651443</v>
      </c>
      <c r="AT31" s="63">
        <v>0.01645155932651443</v>
      </c>
      <c r="AU31" s="12"/>
    </row>
    <row r="32" spans="1:47" s="3" customFormat="1" ht="19.5" customHeight="1">
      <c r="A32" s="22">
        <v>28</v>
      </c>
      <c r="B32" s="25" t="s">
        <v>74</v>
      </c>
      <c r="C32" s="26">
        <v>164.13815155</v>
      </c>
      <c r="D32" s="26">
        <v>93.96808906</v>
      </c>
      <c r="E32" s="26">
        <v>468.91204409</v>
      </c>
      <c r="F32" s="26">
        <v>406.58869946</v>
      </c>
      <c r="G32" s="26">
        <v>188.38088032</v>
      </c>
      <c r="H32" s="26">
        <v>70.37197416</v>
      </c>
      <c r="I32" s="26">
        <v>36.21399182</v>
      </c>
      <c r="J32" s="26">
        <v>335.35833658999996</v>
      </c>
      <c r="K32" s="26">
        <v>74.08924289</v>
      </c>
      <c r="L32" s="26">
        <v>147.22147148</v>
      </c>
      <c r="M32" s="26">
        <v>25.31208528</v>
      </c>
      <c r="N32" s="26">
        <v>67.94821865</v>
      </c>
      <c r="O32" s="26">
        <v>621.31855412</v>
      </c>
      <c r="P32" s="26">
        <v>525.6910174</v>
      </c>
      <c r="Q32" s="26">
        <v>42.39047615</v>
      </c>
      <c r="R32" s="26">
        <v>59.18597564</v>
      </c>
      <c r="S32" s="26">
        <v>195.25813735</v>
      </c>
      <c r="T32" s="26">
        <v>242.15839846</v>
      </c>
      <c r="U32" s="26">
        <v>20.06066427</v>
      </c>
      <c r="V32" s="26">
        <v>74.52556076</v>
      </c>
      <c r="W32" s="26">
        <v>104.53056322</v>
      </c>
      <c r="X32" s="26">
        <v>97.49500508</v>
      </c>
      <c r="Y32" s="26">
        <v>64.29294955</v>
      </c>
      <c r="Z32" s="26">
        <v>230.93863380000002</v>
      </c>
      <c r="AA32" s="26">
        <v>72.74914896</v>
      </c>
      <c r="AB32" s="26">
        <v>31.06755968</v>
      </c>
      <c r="AC32" s="26">
        <v>217.05324488</v>
      </c>
      <c r="AD32" s="26">
        <v>106.04421823999999</v>
      </c>
      <c r="AE32" s="26">
        <v>41.85597335</v>
      </c>
      <c r="AF32" s="26">
        <v>1066.9605699400001</v>
      </c>
      <c r="AG32" s="26">
        <v>80.80306468</v>
      </c>
      <c r="AH32" s="26">
        <v>39.69036286</v>
      </c>
      <c r="AI32" s="26">
        <v>1789.35265612</v>
      </c>
      <c r="AJ32" s="26">
        <v>163.11370963</v>
      </c>
      <c r="AK32" s="26">
        <v>34.29129057</v>
      </c>
      <c r="AL32" s="26">
        <v>713.7242265499999</v>
      </c>
      <c r="AM32" s="26">
        <v>31.8024188</v>
      </c>
      <c r="AN32" s="26">
        <v>44.16282143</v>
      </c>
      <c r="AO32" s="26">
        <v>139.16434671000002</v>
      </c>
      <c r="AP32" s="26">
        <v>134.99041276</v>
      </c>
      <c r="AQ32" s="26">
        <v>16081.710215950001</v>
      </c>
      <c r="AR32" s="26">
        <v>25144.88536193</v>
      </c>
      <c r="AS32" s="61">
        <f>AR32/'[1]macheta raportarii'!$AR$32-1</f>
        <v>-1.010056482675381E-05</v>
      </c>
      <c r="AT32" s="63">
        <v>-1.010056482675381E-05</v>
      </c>
      <c r="AU32" s="12"/>
    </row>
    <row r="33" spans="1:47" s="3" customFormat="1" ht="19.5" customHeight="1">
      <c r="A33" s="22">
        <v>29</v>
      </c>
      <c r="B33" s="25" t="s">
        <v>77</v>
      </c>
      <c r="C33" s="26">
        <v>992.8818035099999</v>
      </c>
      <c r="D33" s="26">
        <v>979.27993258</v>
      </c>
      <c r="E33" s="26">
        <v>2217.05839135</v>
      </c>
      <c r="F33" s="26">
        <v>1490.8675733900002</v>
      </c>
      <c r="G33" s="26">
        <v>1683.52312692</v>
      </c>
      <c r="H33" s="26">
        <v>741.18138149</v>
      </c>
      <c r="I33" s="26">
        <v>570.94438206</v>
      </c>
      <c r="J33" s="26">
        <v>2067.03256135</v>
      </c>
      <c r="K33" s="26">
        <v>892.18878477</v>
      </c>
      <c r="L33" s="26">
        <v>1139.7441979</v>
      </c>
      <c r="M33" s="26">
        <v>369.87321794</v>
      </c>
      <c r="N33" s="26">
        <v>508.00521069</v>
      </c>
      <c r="O33" s="26">
        <v>3641.1995928200004</v>
      </c>
      <c r="P33" s="26">
        <v>2585.928679</v>
      </c>
      <c r="Q33" s="26">
        <v>507.41779353</v>
      </c>
      <c r="R33" s="26">
        <v>916.46115216</v>
      </c>
      <c r="S33" s="26">
        <v>1993.57922618</v>
      </c>
      <c r="T33" s="26">
        <v>1572.52416011</v>
      </c>
      <c r="U33" s="26">
        <v>305.34308793</v>
      </c>
      <c r="V33" s="26">
        <v>810.7799801699999</v>
      </c>
      <c r="W33" s="26">
        <v>904.7247952</v>
      </c>
      <c r="X33" s="26">
        <v>1177.63491367</v>
      </c>
      <c r="Y33" s="26">
        <v>538.45289132</v>
      </c>
      <c r="Z33" s="26">
        <v>1930.27576472</v>
      </c>
      <c r="AA33" s="26">
        <v>1130.77709412</v>
      </c>
      <c r="AB33" s="26">
        <v>451.7609955</v>
      </c>
      <c r="AC33" s="26">
        <v>1722.15441561</v>
      </c>
      <c r="AD33" s="26">
        <v>1215.33361392</v>
      </c>
      <c r="AE33" s="26">
        <v>790.09991202</v>
      </c>
      <c r="AF33" s="26">
        <v>2429.16002488</v>
      </c>
      <c r="AG33" s="26">
        <v>805.7805827999999</v>
      </c>
      <c r="AH33" s="26">
        <v>599.8112993899999</v>
      </c>
      <c r="AI33" s="26">
        <v>1461.64730937</v>
      </c>
      <c r="AJ33" s="26">
        <v>1351.7836301300001</v>
      </c>
      <c r="AK33" s="26">
        <v>568.74396457</v>
      </c>
      <c r="AL33" s="26">
        <v>1931.1547957999999</v>
      </c>
      <c r="AM33" s="26">
        <v>512.51612675</v>
      </c>
      <c r="AN33" s="26">
        <v>674.1628239500001</v>
      </c>
      <c r="AO33" s="26">
        <v>1003.23835076</v>
      </c>
      <c r="AP33" s="26">
        <v>823.96528612</v>
      </c>
      <c r="AQ33" s="26">
        <v>19414.22683185</v>
      </c>
      <c r="AR33" s="26">
        <v>67423.21965826</v>
      </c>
      <c r="AS33" s="61">
        <f>AR33/'[1]macheta raportarii'!$AR$33-1</f>
        <v>0.020877262009515674</v>
      </c>
      <c r="AT33" s="63">
        <v>0.020877262009515674</v>
      </c>
      <c r="AU33" s="12"/>
    </row>
    <row r="34" spans="1:47" s="3" customFormat="1" ht="19.5" customHeight="1">
      <c r="A34" s="29">
        <v>30</v>
      </c>
      <c r="B34" s="30" t="s">
        <v>76</v>
      </c>
      <c r="C34" s="31">
        <v>42.629914340000006</v>
      </c>
      <c r="D34" s="31">
        <v>78.94158657</v>
      </c>
      <c r="E34" s="31">
        <v>114.74674843000001</v>
      </c>
      <c r="F34" s="31">
        <v>218.52950106</v>
      </c>
      <c r="G34" s="31">
        <v>38.27505619</v>
      </c>
      <c r="H34" s="31">
        <v>12.801292929999999</v>
      </c>
      <c r="I34" s="31">
        <v>7.13513492</v>
      </c>
      <c r="J34" s="31">
        <v>77.87787681</v>
      </c>
      <c r="K34" s="31">
        <v>13.39203282</v>
      </c>
      <c r="L34" s="31">
        <v>44.42906069</v>
      </c>
      <c r="M34" s="31">
        <v>6.12868093</v>
      </c>
      <c r="N34" s="31">
        <v>14.338596939999999</v>
      </c>
      <c r="O34" s="31">
        <v>1558.79623156</v>
      </c>
      <c r="P34" s="31">
        <v>78.88994642</v>
      </c>
      <c r="Q34" s="31">
        <v>44.21095059</v>
      </c>
      <c r="R34" s="31">
        <v>41.87124574</v>
      </c>
      <c r="S34" s="31">
        <v>72.38863111</v>
      </c>
      <c r="T34" s="31">
        <v>47.086832740000006</v>
      </c>
      <c r="U34" s="31">
        <v>14.025217880000001</v>
      </c>
      <c r="V34" s="31">
        <v>25.71616361</v>
      </c>
      <c r="W34" s="31">
        <v>39.72860683</v>
      </c>
      <c r="X34" s="31">
        <v>72.16321746999999</v>
      </c>
      <c r="Y34" s="31">
        <v>24.29330325</v>
      </c>
      <c r="Z34" s="31">
        <v>47.26611084</v>
      </c>
      <c r="AA34" s="31">
        <v>46.25460337</v>
      </c>
      <c r="AB34" s="31">
        <v>5.76332246</v>
      </c>
      <c r="AC34" s="31">
        <v>43.55954983</v>
      </c>
      <c r="AD34" s="31">
        <v>55.6158566</v>
      </c>
      <c r="AE34" s="31">
        <v>21.77759598</v>
      </c>
      <c r="AF34" s="31">
        <v>86.51859286</v>
      </c>
      <c r="AG34" s="31">
        <v>14.690335939999999</v>
      </c>
      <c r="AH34" s="31">
        <v>12.6106984</v>
      </c>
      <c r="AI34" s="31">
        <v>112.09227655</v>
      </c>
      <c r="AJ34" s="31">
        <v>18.988347920000002</v>
      </c>
      <c r="AK34" s="31">
        <v>11.68107893</v>
      </c>
      <c r="AL34" s="31">
        <v>72.06954286</v>
      </c>
      <c r="AM34" s="31">
        <v>9.65777251</v>
      </c>
      <c r="AN34" s="31">
        <v>3.77190797</v>
      </c>
      <c r="AO34" s="31">
        <v>35.1156864</v>
      </c>
      <c r="AP34" s="31">
        <v>31.94021896</v>
      </c>
      <c r="AQ34" s="31">
        <v>8012.935650310001</v>
      </c>
      <c r="AR34" s="31">
        <v>11330.704978540001</v>
      </c>
      <c r="AS34" s="61">
        <f>AR34/'[1]macheta raportarii'!$AR$34-1</f>
        <v>0.027481827857751995</v>
      </c>
      <c r="AT34" s="63">
        <v>0.027481827857751995</v>
      </c>
      <c r="AU34" s="12"/>
    </row>
    <row r="35" spans="1:47" s="3" customFormat="1" ht="19.5" customHeight="1">
      <c r="A35" s="22">
        <v>31</v>
      </c>
      <c r="B35" s="23" t="s">
        <v>49</v>
      </c>
      <c r="C35" s="26">
        <v>0</v>
      </c>
      <c r="D35" s="26">
        <v>0</v>
      </c>
      <c r="E35" s="26">
        <v>0</v>
      </c>
      <c r="F35" s="26">
        <v>0</v>
      </c>
      <c r="G35" s="26">
        <v>0</v>
      </c>
      <c r="H35" s="26">
        <v>0</v>
      </c>
      <c r="I35" s="26">
        <v>0</v>
      </c>
      <c r="J35" s="26">
        <v>0</v>
      </c>
      <c r="K35" s="26">
        <v>0</v>
      </c>
      <c r="L35" s="26">
        <v>0</v>
      </c>
      <c r="M35" s="26">
        <v>0</v>
      </c>
      <c r="N35" s="26">
        <v>0</v>
      </c>
      <c r="O35" s="26">
        <v>0</v>
      </c>
      <c r="P35" s="26">
        <v>0</v>
      </c>
      <c r="Q35" s="26">
        <v>0</v>
      </c>
      <c r="R35" s="26">
        <v>0</v>
      </c>
      <c r="S35" s="26">
        <v>0</v>
      </c>
      <c r="T35" s="26">
        <v>0</v>
      </c>
      <c r="U35" s="26">
        <v>0</v>
      </c>
      <c r="V35" s="26">
        <v>0</v>
      </c>
      <c r="W35" s="26">
        <v>0</v>
      </c>
      <c r="X35" s="26">
        <v>0</v>
      </c>
      <c r="Y35" s="26">
        <v>0</v>
      </c>
      <c r="Z35" s="26">
        <v>0</v>
      </c>
      <c r="AA35" s="26">
        <v>0</v>
      </c>
      <c r="AB35" s="26">
        <v>0</v>
      </c>
      <c r="AC35" s="26">
        <v>0</v>
      </c>
      <c r="AD35" s="26">
        <v>0</v>
      </c>
      <c r="AE35" s="26">
        <v>0</v>
      </c>
      <c r="AF35" s="26">
        <v>0</v>
      </c>
      <c r="AG35" s="26">
        <v>0</v>
      </c>
      <c r="AH35" s="26">
        <v>0</v>
      </c>
      <c r="AI35" s="26">
        <v>0</v>
      </c>
      <c r="AJ35" s="26">
        <v>0</v>
      </c>
      <c r="AK35" s="26">
        <v>0</v>
      </c>
      <c r="AL35" s="26">
        <v>0</v>
      </c>
      <c r="AM35" s="26">
        <v>0</v>
      </c>
      <c r="AN35" s="26">
        <v>0</v>
      </c>
      <c r="AO35" s="26">
        <v>0</v>
      </c>
      <c r="AP35" s="26">
        <v>0</v>
      </c>
      <c r="AQ35" s="26">
        <v>0</v>
      </c>
      <c r="AR35" s="26">
        <v>0</v>
      </c>
      <c r="AS35" s="61">
        <f>AR35/'[1]macheta raportarii'!$AR$35-1</f>
        <v>-1</v>
      </c>
      <c r="AT35" s="63">
        <v>-1</v>
      </c>
      <c r="AU35" s="12"/>
    </row>
    <row r="36" spans="1:47" s="3" customFormat="1" ht="19.5" customHeight="1">
      <c r="A36" s="22">
        <v>32</v>
      </c>
      <c r="B36" s="25" t="s">
        <v>74</v>
      </c>
      <c r="C36" s="26">
        <v>0</v>
      </c>
      <c r="D36" s="26">
        <v>0</v>
      </c>
      <c r="E36" s="26">
        <v>0</v>
      </c>
      <c r="F36" s="26">
        <v>0</v>
      </c>
      <c r="G36" s="26">
        <v>0</v>
      </c>
      <c r="H36" s="26">
        <v>0</v>
      </c>
      <c r="I36" s="26">
        <v>0</v>
      </c>
      <c r="J36" s="26">
        <v>0</v>
      </c>
      <c r="K36" s="26">
        <v>0</v>
      </c>
      <c r="L36" s="26">
        <v>0</v>
      </c>
      <c r="M36" s="26">
        <v>0</v>
      </c>
      <c r="N36" s="26">
        <v>0</v>
      </c>
      <c r="O36" s="26">
        <v>0</v>
      </c>
      <c r="P36" s="26">
        <v>0</v>
      </c>
      <c r="Q36" s="26">
        <v>0</v>
      </c>
      <c r="R36" s="26">
        <v>0</v>
      </c>
      <c r="S36" s="26">
        <v>0</v>
      </c>
      <c r="T36" s="26">
        <v>0</v>
      </c>
      <c r="U36" s="26">
        <v>0</v>
      </c>
      <c r="V36" s="26">
        <v>0</v>
      </c>
      <c r="W36" s="26">
        <v>0</v>
      </c>
      <c r="X36" s="26">
        <v>0</v>
      </c>
      <c r="Y36" s="26">
        <v>0</v>
      </c>
      <c r="Z36" s="26">
        <v>0</v>
      </c>
      <c r="AA36" s="26">
        <v>0</v>
      </c>
      <c r="AB36" s="26">
        <v>0</v>
      </c>
      <c r="AC36" s="26">
        <v>0</v>
      </c>
      <c r="AD36" s="26">
        <v>0</v>
      </c>
      <c r="AE36" s="26">
        <v>0</v>
      </c>
      <c r="AF36" s="26">
        <v>0</v>
      </c>
      <c r="AG36" s="26">
        <v>0</v>
      </c>
      <c r="AH36" s="26">
        <v>0</v>
      </c>
      <c r="AI36" s="26">
        <v>0</v>
      </c>
      <c r="AJ36" s="26">
        <v>0</v>
      </c>
      <c r="AK36" s="26">
        <v>0</v>
      </c>
      <c r="AL36" s="26">
        <v>0</v>
      </c>
      <c r="AM36" s="26">
        <v>0</v>
      </c>
      <c r="AN36" s="26">
        <v>0</v>
      </c>
      <c r="AO36" s="26">
        <v>0</v>
      </c>
      <c r="AP36" s="26">
        <v>0</v>
      </c>
      <c r="AQ36" s="26">
        <v>0</v>
      </c>
      <c r="AR36" s="26">
        <v>0</v>
      </c>
      <c r="AS36" s="61" t="e">
        <f>AR36/'[1]macheta raportarii'!$AR$36-1</f>
        <v>#DIV/0!</v>
      </c>
      <c r="AT36" s="63" t="e">
        <v>#DIV/0!</v>
      </c>
      <c r="AU36" s="12"/>
    </row>
    <row r="37" spans="1:47" s="3" customFormat="1" ht="19.5" customHeight="1">
      <c r="A37" s="22">
        <v>33</v>
      </c>
      <c r="B37" s="25" t="s">
        <v>77</v>
      </c>
      <c r="C37" s="26">
        <v>0</v>
      </c>
      <c r="D37" s="26">
        <v>0</v>
      </c>
      <c r="E37" s="26">
        <v>0</v>
      </c>
      <c r="F37" s="26">
        <v>0</v>
      </c>
      <c r="G37" s="26">
        <v>0</v>
      </c>
      <c r="H37" s="26">
        <v>0</v>
      </c>
      <c r="I37" s="26">
        <v>0</v>
      </c>
      <c r="J37" s="26">
        <v>0</v>
      </c>
      <c r="K37" s="26">
        <v>0</v>
      </c>
      <c r="L37" s="26">
        <v>0</v>
      </c>
      <c r="M37" s="26">
        <v>0</v>
      </c>
      <c r="N37" s="26">
        <v>0</v>
      </c>
      <c r="O37" s="26">
        <v>0</v>
      </c>
      <c r="P37" s="26">
        <v>0</v>
      </c>
      <c r="Q37" s="26">
        <v>0</v>
      </c>
      <c r="R37" s="26">
        <v>0</v>
      </c>
      <c r="S37" s="26">
        <v>0</v>
      </c>
      <c r="T37" s="26">
        <v>0</v>
      </c>
      <c r="U37" s="26">
        <v>0</v>
      </c>
      <c r="V37" s="26">
        <v>0</v>
      </c>
      <c r="W37" s="26">
        <v>0</v>
      </c>
      <c r="X37" s="26">
        <v>0</v>
      </c>
      <c r="Y37" s="26">
        <v>0</v>
      </c>
      <c r="Z37" s="26">
        <v>0</v>
      </c>
      <c r="AA37" s="26">
        <v>0</v>
      </c>
      <c r="AB37" s="26">
        <v>0</v>
      </c>
      <c r="AC37" s="26">
        <v>0</v>
      </c>
      <c r="AD37" s="26">
        <v>0</v>
      </c>
      <c r="AE37" s="26">
        <v>0</v>
      </c>
      <c r="AF37" s="26">
        <v>0</v>
      </c>
      <c r="AG37" s="26">
        <v>0</v>
      </c>
      <c r="AH37" s="26">
        <v>0</v>
      </c>
      <c r="AI37" s="26">
        <v>0</v>
      </c>
      <c r="AJ37" s="26">
        <v>0</v>
      </c>
      <c r="AK37" s="26">
        <v>0</v>
      </c>
      <c r="AL37" s="26">
        <v>0</v>
      </c>
      <c r="AM37" s="26">
        <v>0</v>
      </c>
      <c r="AN37" s="26">
        <v>0</v>
      </c>
      <c r="AO37" s="26">
        <v>0</v>
      </c>
      <c r="AP37" s="26">
        <v>0</v>
      </c>
      <c r="AQ37" s="26">
        <v>0</v>
      </c>
      <c r="AR37" s="26">
        <v>0</v>
      </c>
      <c r="AS37" s="61" t="e">
        <f>AR37/'[1]macheta raportarii'!$AR$37-1</f>
        <v>#DIV/0!</v>
      </c>
      <c r="AT37" s="63" t="e">
        <v>#DIV/0!</v>
      </c>
      <c r="AU37" s="12"/>
    </row>
    <row r="38" spans="1:47" s="3" customFormat="1" ht="19.5" customHeight="1">
      <c r="A38" s="29">
        <v>34</v>
      </c>
      <c r="B38" s="30" t="s">
        <v>76</v>
      </c>
      <c r="C38" s="31">
        <v>0</v>
      </c>
      <c r="D38" s="31">
        <v>0</v>
      </c>
      <c r="E38" s="31">
        <v>0</v>
      </c>
      <c r="F38" s="31">
        <v>0</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61">
        <f>AR38/'[1]macheta raportarii'!$AR$5-1</f>
        <v>-1</v>
      </c>
      <c r="AT38" s="63">
        <v>-1</v>
      </c>
      <c r="AU38" s="12"/>
    </row>
    <row r="39" spans="1:47" s="3" customFormat="1" ht="33" customHeight="1">
      <c r="A39" s="22">
        <v>35</v>
      </c>
      <c r="B39" s="32" t="s">
        <v>66</v>
      </c>
      <c r="C39" s="26">
        <v>2053.78131381</v>
      </c>
      <c r="D39" s="26">
        <v>2416.3330907600002</v>
      </c>
      <c r="E39" s="26">
        <v>4596.38848451</v>
      </c>
      <c r="F39" s="26">
        <v>3265.18195985</v>
      </c>
      <c r="G39" s="26">
        <v>3477.30718888</v>
      </c>
      <c r="H39" s="26">
        <v>1374.89200148</v>
      </c>
      <c r="I39" s="26">
        <v>1069.43331064</v>
      </c>
      <c r="J39" s="26">
        <v>5000.62141757</v>
      </c>
      <c r="K39" s="26">
        <v>1727.30595937</v>
      </c>
      <c r="L39" s="26">
        <v>2169.23160184</v>
      </c>
      <c r="M39" s="26">
        <v>729.03800875</v>
      </c>
      <c r="N39" s="26">
        <v>1069.37358464</v>
      </c>
      <c r="O39" s="26">
        <v>9881.13330884</v>
      </c>
      <c r="P39" s="26">
        <v>5558.286841</v>
      </c>
      <c r="Q39" s="26">
        <v>1057.6288751</v>
      </c>
      <c r="R39" s="26">
        <v>1691.25530191</v>
      </c>
      <c r="S39" s="26">
        <v>3733.36190251</v>
      </c>
      <c r="T39" s="26">
        <v>3156.03421465</v>
      </c>
      <c r="U39" s="26">
        <v>637.44015089</v>
      </c>
      <c r="V39" s="26">
        <v>1441.36873977</v>
      </c>
      <c r="W39" s="26">
        <v>1825.88092757</v>
      </c>
      <c r="X39" s="26">
        <v>2141.48000307</v>
      </c>
      <c r="Y39" s="26">
        <v>1226.3525044</v>
      </c>
      <c r="Z39" s="26">
        <v>4236.18263932</v>
      </c>
      <c r="AA39" s="26">
        <v>2070.66936657</v>
      </c>
      <c r="AB39" s="26">
        <v>807.76067374</v>
      </c>
      <c r="AC39" s="26">
        <v>4804.56069955</v>
      </c>
      <c r="AD39" s="26">
        <v>2193.73953844</v>
      </c>
      <c r="AE39" s="26">
        <v>1491.96630856</v>
      </c>
      <c r="AF39" s="26">
        <v>5715.830408399999</v>
      </c>
      <c r="AG39" s="26">
        <v>1624.45015042</v>
      </c>
      <c r="AH39" s="26">
        <v>1058.22046083</v>
      </c>
      <c r="AI39" s="26">
        <v>5557.79642366</v>
      </c>
      <c r="AJ39" s="26">
        <v>2572.4690586300003</v>
      </c>
      <c r="AK39" s="26">
        <v>1129.58841768</v>
      </c>
      <c r="AL39" s="26">
        <v>6233.170541310001</v>
      </c>
      <c r="AM39" s="26">
        <v>1045.39810481</v>
      </c>
      <c r="AN39" s="26">
        <v>1116.45296751</v>
      </c>
      <c r="AO39" s="26">
        <v>1883.1355540299999</v>
      </c>
      <c r="AP39" s="26">
        <v>1705.4660236</v>
      </c>
      <c r="AQ39" s="26">
        <v>85542.57067577001</v>
      </c>
      <c r="AR39" s="26">
        <v>192088.53870462</v>
      </c>
      <c r="AS39" s="61">
        <f>AR39/'[1]macheta raportarii'!$AR$39-1</f>
        <v>0.10045281661401195</v>
      </c>
      <c r="AT39" s="63">
        <v>0.10045281661401195</v>
      </c>
      <c r="AU39" s="12"/>
    </row>
    <row r="40" spans="1:47" s="3" customFormat="1" ht="17.25" customHeight="1">
      <c r="A40" s="22">
        <v>36</v>
      </c>
      <c r="B40" s="25" t="s">
        <v>47</v>
      </c>
      <c r="C40" s="26">
        <v>1945.8932903599998</v>
      </c>
      <c r="D40" s="26">
        <v>2344.79395461</v>
      </c>
      <c r="E40" s="26">
        <v>4573.23399362</v>
      </c>
      <c r="F40" s="26">
        <v>3256.6825132800004</v>
      </c>
      <c r="G40" s="26">
        <v>3427.3408216</v>
      </c>
      <c r="H40" s="26">
        <v>1369.56259151</v>
      </c>
      <c r="I40" s="26">
        <v>1065.28389991</v>
      </c>
      <c r="J40" s="26">
        <v>4918.931606720001</v>
      </c>
      <c r="K40" s="26">
        <v>1721.33916064</v>
      </c>
      <c r="L40" s="26">
        <v>2163.75629512</v>
      </c>
      <c r="M40" s="26">
        <v>719.32848335</v>
      </c>
      <c r="N40" s="26">
        <v>1067.69910159</v>
      </c>
      <c r="O40" s="26">
        <v>9701.22158148</v>
      </c>
      <c r="P40" s="26">
        <v>5526.69238483</v>
      </c>
      <c r="Q40" s="26">
        <v>1052.17493734</v>
      </c>
      <c r="R40" s="26">
        <v>1686.64148298</v>
      </c>
      <c r="S40" s="26">
        <v>3718.1189674400002</v>
      </c>
      <c r="T40" s="26">
        <v>3144.5292180700003</v>
      </c>
      <c r="U40" s="26">
        <v>634.76236898</v>
      </c>
      <c r="V40" s="26">
        <v>1438.6695686199998</v>
      </c>
      <c r="W40" s="26">
        <v>1808.05065058</v>
      </c>
      <c r="X40" s="26">
        <v>2121.97482789</v>
      </c>
      <c r="Y40" s="26">
        <v>1225.05073292</v>
      </c>
      <c r="Z40" s="26">
        <v>4216.38364493</v>
      </c>
      <c r="AA40" s="26">
        <v>2059.28623429</v>
      </c>
      <c r="AB40" s="26">
        <v>805.36523824</v>
      </c>
      <c r="AC40" s="26">
        <v>4757.46814645</v>
      </c>
      <c r="AD40" s="26">
        <v>2186.17748897</v>
      </c>
      <c r="AE40" s="26">
        <v>1488.60238424</v>
      </c>
      <c r="AF40" s="26">
        <v>5662.770189989999</v>
      </c>
      <c r="AG40" s="26">
        <v>1601.88271902</v>
      </c>
      <c r="AH40" s="26">
        <v>1052.87950811</v>
      </c>
      <c r="AI40" s="26">
        <v>5517.32753535</v>
      </c>
      <c r="AJ40" s="26">
        <v>2557.1227182800003</v>
      </c>
      <c r="AK40" s="26">
        <v>1127.39470701</v>
      </c>
      <c r="AL40" s="26">
        <v>6151.60442497</v>
      </c>
      <c r="AM40" s="26">
        <v>1044.11004177</v>
      </c>
      <c r="AN40" s="26">
        <v>1114.37715066</v>
      </c>
      <c r="AO40" s="26">
        <v>1879.50447434</v>
      </c>
      <c r="AP40" s="26">
        <v>1701.36741617</v>
      </c>
      <c r="AQ40" s="26">
        <v>82874.46927795</v>
      </c>
      <c r="AR40" s="26">
        <v>188429.82573479</v>
      </c>
      <c r="AS40" s="61">
        <f>AR40/'[1]macheta raportarii'!$AR$40-1</f>
        <v>0.09977647299295489</v>
      </c>
      <c r="AT40" s="63">
        <v>0.09977647299295489</v>
      </c>
      <c r="AU40" s="12"/>
    </row>
    <row r="41" spans="1:47" s="3" customFormat="1" ht="17.25" customHeight="1">
      <c r="A41" s="29">
        <v>37</v>
      </c>
      <c r="B41" s="30" t="s">
        <v>48</v>
      </c>
      <c r="C41" s="31">
        <v>107.88802345</v>
      </c>
      <c r="D41" s="31">
        <v>71.5391361</v>
      </c>
      <c r="E41" s="31">
        <v>23.154490940000002</v>
      </c>
      <c r="F41" s="31">
        <v>8.49944654</v>
      </c>
      <c r="G41" s="31">
        <v>49.96636726</v>
      </c>
      <c r="H41" s="31">
        <v>5.3294099699999995</v>
      </c>
      <c r="I41" s="31">
        <v>4.14941073</v>
      </c>
      <c r="J41" s="31">
        <v>81.68981081999999</v>
      </c>
      <c r="K41" s="31">
        <v>5.96679871</v>
      </c>
      <c r="L41" s="31">
        <v>5.47530672</v>
      </c>
      <c r="M41" s="31">
        <v>9.7095254</v>
      </c>
      <c r="N41" s="31">
        <v>1.67448305</v>
      </c>
      <c r="O41" s="31">
        <v>179.91172730000002</v>
      </c>
      <c r="P41" s="31">
        <v>31.59445623</v>
      </c>
      <c r="Q41" s="31">
        <v>5.45393776</v>
      </c>
      <c r="R41" s="31">
        <v>4.61381893</v>
      </c>
      <c r="S41" s="31">
        <v>15.242935039999999</v>
      </c>
      <c r="T41" s="31">
        <v>11.50499658</v>
      </c>
      <c r="U41" s="31">
        <v>2.67778191</v>
      </c>
      <c r="V41" s="31">
        <v>2.6991711499999997</v>
      </c>
      <c r="W41" s="31">
        <v>17.830276989999998</v>
      </c>
      <c r="X41" s="31">
        <v>19.50517518</v>
      </c>
      <c r="Y41" s="31">
        <v>1.30177148</v>
      </c>
      <c r="Z41" s="31">
        <v>19.79899438</v>
      </c>
      <c r="AA41" s="31">
        <v>11.38313228</v>
      </c>
      <c r="AB41" s="31">
        <v>2.3954355</v>
      </c>
      <c r="AC41" s="31">
        <v>47.09255312</v>
      </c>
      <c r="AD41" s="31">
        <v>7.56204947</v>
      </c>
      <c r="AE41" s="31">
        <v>3.3639243199999997</v>
      </c>
      <c r="AF41" s="31">
        <v>53.06021844</v>
      </c>
      <c r="AG41" s="31">
        <v>22.5674314</v>
      </c>
      <c r="AH41" s="31">
        <v>5.34095272</v>
      </c>
      <c r="AI41" s="31">
        <v>40.46888826</v>
      </c>
      <c r="AJ41" s="31">
        <v>15.34634035</v>
      </c>
      <c r="AK41" s="31">
        <v>2.1937106699999998</v>
      </c>
      <c r="AL41" s="31">
        <v>81.56611638</v>
      </c>
      <c r="AM41" s="31">
        <v>1.28806304</v>
      </c>
      <c r="AN41" s="31">
        <v>2.0758168500000003</v>
      </c>
      <c r="AO41" s="31">
        <v>3.63107969</v>
      </c>
      <c r="AP41" s="31">
        <v>4.09860743</v>
      </c>
      <c r="AQ41" s="31">
        <v>2668.10139732</v>
      </c>
      <c r="AR41" s="31">
        <v>3658.71296983</v>
      </c>
      <c r="AS41" s="61">
        <f>AR41/'[1]macheta raportarii'!$AR$41-1</f>
        <v>0.13644709771109698</v>
      </c>
      <c r="AT41" s="63">
        <v>0.13644709771109698</v>
      </c>
      <c r="AU41" s="12"/>
    </row>
    <row r="42" spans="1:47" s="3" customFormat="1" ht="19.5" customHeight="1">
      <c r="A42" s="22">
        <v>38</v>
      </c>
      <c r="B42" s="23" t="s">
        <v>53</v>
      </c>
      <c r="C42" s="26">
        <v>295.70576379000005</v>
      </c>
      <c r="D42" s="26">
        <v>776.40024062</v>
      </c>
      <c r="E42" s="26">
        <v>603.16088324</v>
      </c>
      <c r="F42" s="26">
        <v>530.98930547</v>
      </c>
      <c r="G42" s="26">
        <v>702.0639490499999</v>
      </c>
      <c r="H42" s="26">
        <v>247.25091365</v>
      </c>
      <c r="I42" s="26">
        <v>176.85897243</v>
      </c>
      <c r="J42" s="26">
        <v>1295.0802577</v>
      </c>
      <c r="K42" s="26">
        <v>282.10051809</v>
      </c>
      <c r="L42" s="26">
        <v>238.51183865000002</v>
      </c>
      <c r="M42" s="26">
        <v>180.20070125</v>
      </c>
      <c r="N42" s="26">
        <v>96.14197204000001</v>
      </c>
      <c r="O42" s="26">
        <v>2084.45344723</v>
      </c>
      <c r="P42" s="26">
        <v>1963.78569457</v>
      </c>
      <c r="Q42" s="26">
        <v>172.72756933000002</v>
      </c>
      <c r="R42" s="26">
        <v>231.6866109</v>
      </c>
      <c r="S42" s="26">
        <v>538.48386913</v>
      </c>
      <c r="T42" s="26">
        <v>518.60832424</v>
      </c>
      <c r="U42" s="26">
        <v>95.03511342</v>
      </c>
      <c r="V42" s="26">
        <v>126.84380798000001</v>
      </c>
      <c r="W42" s="26">
        <v>233.61753219</v>
      </c>
      <c r="X42" s="26">
        <v>292.83353267</v>
      </c>
      <c r="Y42" s="26">
        <v>140.06293879</v>
      </c>
      <c r="Z42" s="26">
        <v>1019.19545303</v>
      </c>
      <c r="AA42" s="26">
        <v>539.14157552</v>
      </c>
      <c r="AB42" s="26">
        <v>147.35857926</v>
      </c>
      <c r="AC42" s="26">
        <v>613.17168901</v>
      </c>
      <c r="AD42" s="26">
        <v>360.58819944</v>
      </c>
      <c r="AE42" s="26">
        <v>180.08612836</v>
      </c>
      <c r="AF42" s="26">
        <v>869.5891329</v>
      </c>
      <c r="AG42" s="26">
        <v>326.66094988</v>
      </c>
      <c r="AH42" s="26">
        <v>135.1052961</v>
      </c>
      <c r="AI42" s="26">
        <v>987.94120708</v>
      </c>
      <c r="AJ42" s="26">
        <v>513.40725561</v>
      </c>
      <c r="AK42" s="26">
        <v>95.20715629</v>
      </c>
      <c r="AL42" s="26">
        <v>2103.7780885899997</v>
      </c>
      <c r="AM42" s="26">
        <v>229.87832788999998</v>
      </c>
      <c r="AN42" s="26">
        <v>174.59745099</v>
      </c>
      <c r="AO42" s="26">
        <v>226.4560151</v>
      </c>
      <c r="AP42" s="26">
        <v>255.08353137999998</v>
      </c>
      <c r="AQ42" s="26">
        <v>20522.74699032</v>
      </c>
      <c r="AR42" s="26">
        <v>41122.59678248</v>
      </c>
      <c r="AS42" s="61">
        <f>AR42/'[1]macheta raportarii'!$AR$42-1</f>
        <v>0.18348183110935845</v>
      </c>
      <c r="AT42" s="63">
        <v>0.18348183110935845</v>
      </c>
      <c r="AU42" s="12"/>
    </row>
    <row r="43" spans="1:47" s="3" customFormat="1" ht="16.5" customHeight="1">
      <c r="A43" s="22">
        <v>39</v>
      </c>
      <c r="B43" s="25" t="s">
        <v>74</v>
      </c>
      <c r="C43" s="26">
        <v>110.62608526000001</v>
      </c>
      <c r="D43" s="26">
        <v>404.8519202</v>
      </c>
      <c r="E43" s="26">
        <v>297.64575897000003</v>
      </c>
      <c r="F43" s="26">
        <v>120.93971972</v>
      </c>
      <c r="G43" s="26">
        <v>313.71886812</v>
      </c>
      <c r="H43" s="26">
        <v>98.32236112000001</v>
      </c>
      <c r="I43" s="26">
        <v>36.33459345</v>
      </c>
      <c r="J43" s="26">
        <v>581.6202423</v>
      </c>
      <c r="K43" s="26">
        <v>93.59777837</v>
      </c>
      <c r="L43" s="26">
        <v>89.43904805</v>
      </c>
      <c r="M43" s="26">
        <v>36.626389700000004</v>
      </c>
      <c r="N43" s="26">
        <v>31.90514734</v>
      </c>
      <c r="O43" s="26">
        <v>697.30759387</v>
      </c>
      <c r="P43" s="26">
        <v>554.4572639500001</v>
      </c>
      <c r="Q43" s="26">
        <v>97.56729795999999</v>
      </c>
      <c r="R43" s="26">
        <v>64.21313789999999</v>
      </c>
      <c r="S43" s="26">
        <v>186.11550324</v>
      </c>
      <c r="T43" s="26">
        <v>144.45226119999998</v>
      </c>
      <c r="U43" s="26">
        <v>39.6908922</v>
      </c>
      <c r="V43" s="26">
        <v>21.91568742</v>
      </c>
      <c r="W43" s="26">
        <v>85.47722859999999</v>
      </c>
      <c r="X43" s="26">
        <v>94.30283708</v>
      </c>
      <c r="Y43" s="26">
        <v>61.743186439999995</v>
      </c>
      <c r="Z43" s="26">
        <v>241.15248353</v>
      </c>
      <c r="AA43" s="26">
        <v>242.38047493000002</v>
      </c>
      <c r="AB43" s="26">
        <v>36.59435249</v>
      </c>
      <c r="AC43" s="26">
        <v>250.48040025</v>
      </c>
      <c r="AD43" s="26">
        <v>91.98777608</v>
      </c>
      <c r="AE43" s="26">
        <v>65.74294519</v>
      </c>
      <c r="AF43" s="26">
        <v>336.15483529</v>
      </c>
      <c r="AG43" s="26">
        <v>107.28103131</v>
      </c>
      <c r="AH43" s="26">
        <v>47.45672288</v>
      </c>
      <c r="AI43" s="26">
        <v>488.53111851</v>
      </c>
      <c r="AJ43" s="26">
        <v>137.18560496</v>
      </c>
      <c r="AK43" s="26">
        <v>16.99101611</v>
      </c>
      <c r="AL43" s="26">
        <v>902.1346776900001</v>
      </c>
      <c r="AM43" s="26">
        <v>83.78192557999999</v>
      </c>
      <c r="AN43" s="26">
        <v>23.71612123</v>
      </c>
      <c r="AO43" s="26">
        <v>53.759392119999994</v>
      </c>
      <c r="AP43" s="26">
        <v>81.35882843</v>
      </c>
      <c r="AQ43" s="26">
        <v>9658.89770879</v>
      </c>
      <c r="AR43" s="26">
        <v>17128.45821776</v>
      </c>
      <c r="AS43" s="61">
        <f>AR43/'[1]macheta raportarii'!$AR$43-1</f>
        <v>0.041771714494144296</v>
      </c>
      <c r="AT43" s="63">
        <v>0.041771714494144296</v>
      </c>
      <c r="AU43" s="12"/>
    </row>
    <row r="44" spans="1:47" s="3" customFormat="1" ht="17.25" customHeight="1">
      <c r="A44" s="22">
        <v>40</v>
      </c>
      <c r="B44" s="25" t="s">
        <v>77</v>
      </c>
      <c r="C44" s="26">
        <v>179.91531924</v>
      </c>
      <c r="D44" s="26">
        <v>360.67247208</v>
      </c>
      <c r="E44" s="26">
        <v>302.9935038</v>
      </c>
      <c r="F44" s="26">
        <v>403.37812261</v>
      </c>
      <c r="G44" s="26">
        <v>346.11096932</v>
      </c>
      <c r="H44" s="26">
        <v>147.20803295</v>
      </c>
      <c r="I44" s="26">
        <v>138.29350126</v>
      </c>
      <c r="J44" s="26">
        <v>696.01628337</v>
      </c>
      <c r="K44" s="26">
        <v>186.09910311000002</v>
      </c>
      <c r="L44" s="26">
        <v>146.70411585</v>
      </c>
      <c r="M44" s="26">
        <v>142.56643984000002</v>
      </c>
      <c r="N44" s="26">
        <v>62.85463608</v>
      </c>
      <c r="O44" s="26">
        <v>1227.7175942000001</v>
      </c>
      <c r="P44" s="26">
        <v>1395.0374116500002</v>
      </c>
      <c r="Q44" s="26">
        <v>70.6323623</v>
      </c>
      <c r="R44" s="26">
        <v>165.62193519</v>
      </c>
      <c r="S44" s="26">
        <v>346.99910726</v>
      </c>
      <c r="T44" s="26">
        <v>370.75604321</v>
      </c>
      <c r="U44" s="26">
        <v>55.246661630000006</v>
      </c>
      <c r="V44" s="26">
        <v>103.23741342</v>
      </c>
      <c r="W44" s="26">
        <v>95.17213394</v>
      </c>
      <c r="X44" s="26">
        <v>194.23211322999998</v>
      </c>
      <c r="Y44" s="26">
        <v>78.10805019</v>
      </c>
      <c r="Z44" s="26">
        <v>755.5535093</v>
      </c>
      <c r="AA44" s="26">
        <v>293.46274853</v>
      </c>
      <c r="AB44" s="26">
        <v>109.82714768000001</v>
      </c>
      <c r="AC44" s="26">
        <v>352.37987903</v>
      </c>
      <c r="AD44" s="26">
        <v>264.43522916</v>
      </c>
      <c r="AE44" s="26">
        <v>113.11524349</v>
      </c>
      <c r="AF44" s="26">
        <v>529.42971689</v>
      </c>
      <c r="AG44" s="26">
        <v>186.99389391</v>
      </c>
      <c r="AH44" s="26">
        <v>86.29029840999999</v>
      </c>
      <c r="AI44" s="26">
        <v>481.69389472</v>
      </c>
      <c r="AJ44" s="26">
        <v>370.82484974</v>
      </c>
      <c r="AK44" s="26">
        <v>77.82158534999999</v>
      </c>
      <c r="AL44" s="26">
        <v>1147.14766384</v>
      </c>
      <c r="AM44" s="26">
        <v>146.00204182</v>
      </c>
      <c r="AN44" s="26">
        <v>149.28610834</v>
      </c>
      <c r="AO44" s="26">
        <v>170.01707205000002</v>
      </c>
      <c r="AP44" s="26">
        <v>166.32712854</v>
      </c>
      <c r="AQ44" s="26">
        <v>9074.92290658</v>
      </c>
      <c r="AR44" s="26">
        <v>21691.104242759997</v>
      </c>
      <c r="AS44" s="61">
        <f>AR44/'[1]macheta raportarii'!$AR$44-1</f>
        <v>0.312988120575616</v>
      </c>
      <c r="AT44" s="63">
        <v>0.312988120575616</v>
      </c>
      <c r="AU44" s="12"/>
    </row>
    <row r="45" spans="1:47" s="3" customFormat="1" ht="17.25" customHeight="1">
      <c r="A45" s="29">
        <v>41</v>
      </c>
      <c r="B45" s="30" t="s">
        <v>76</v>
      </c>
      <c r="C45" s="31">
        <v>5.1643593</v>
      </c>
      <c r="D45" s="31">
        <v>10.875848300000001</v>
      </c>
      <c r="E45" s="31">
        <v>2.52162046</v>
      </c>
      <c r="F45" s="31">
        <v>6.67146316</v>
      </c>
      <c r="G45" s="31">
        <v>42.23411361</v>
      </c>
      <c r="H45" s="31">
        <v>1.7205195800000002</v>
      </c>
      <c r="I45" s="31">
        <v>2.23087772</v>
      </c>
      <c r="J45" s="31">
        <v>17.443731</v>
      </c>
      <c r="K45" s="31">
        <v>2.40363661</v>
      </c>
      <c r="L45" s="31">
        <v>2.36867573</v>
      </c>
      <c r="M45" s="31">
        <v>1.0078717099999999</v>
      </c>
      <c r="N45" s="31">
        <v>1.3821886200000002</v>
      </c>
      <c r="O45" s="31">
        <v>159.42826022999998</v>
      </c>
      <c r="P45" s="31">
        <v>14.291017980000001</v>
      </c>
      <c r="Q45" s="31">
        <v>4.527909070000001</v>
      </c>
      <c r="R45" s="31">
        <v>1.85153781</v>
      </c>
      <c r="S45" s="31">
        <v>5.36925965</v>
      </c>
      <c r="T45" s="31">
        <v>3.40001983</v>
      </c>
      <c r="U45" s="31">
        <v>0.09755960000000001</v>
      </c>
      <c r="V45" s="31">
        <v>1.69070714</v>
      </c>
      <c r="W45" s="31">
        <v>52.96816965</v>
      </c>
      <c r="X45" s="31">
        <v>4.298582349999999</v>
      </c>
      <c r="Y45" s="31">
        <v>0.21170216</v>
      </c>
      <c r="Z45" s="31">
        <v>22.48945919</v>
      </c>
      <c r="AA45" s="31">
        <v>3.29835304</v>
      </c>
      <c r="AB45" s="31">
        <v>0.93707908</v>
      </c>
      <c r="AC45" s="31">
        <v>10.311409730000001</v>
      </c>
      <c r="AD45" s="31">
        <v>4.1651942</v>
      </c>
      <c r="AE45" s="31">
        <v>1.22793969</v>
      </c>
      <c r="AF45" s="31">
        <v>4.004579720000001</v>
      </c>
      <c r="AG45" s="31">
        <v>32.386024670000005</v>
      </c>
      <c r="AH45" s="31">
        <v>1.3582748100000002</v>
      </c>
      <c r="AI45" s="31">
        <v>17.716194859999998</v>
      </c>
      <c r="AJ45" s="31">
        <v>5.39679992</v>
      </c>
      <c r="AK45" s="31">
        <v>0.39455483</v>
      </c>
      <c r="AL45" s="31">
        <v>54.49574709</v>
      </c>
      <c r="AM45" s="31">
        <v>0.09436049</v>
      </c>
      <c r="AN45" s="31">
        <v>1.59522141</v>
      </c>
      <c r="AO45" s="31">
        <v>2.67954994</v>
      </c>
      <c r="AP45" s="31">
        <v>7.39757442</v>
      </c>
      <c r="AQ45" s="31">
        <v>1788.9263753900002</v>
      </c>
      <c r="AR45" s="31">
        <v>2303.03432376</v>
      </c>
      <c r="AS45" s="61">
        <f>AR45/'[1]macheta raportarii'!$AR$45-1</f>
        <v>0.29017460202957257</v>
      </c>
      <c r="AT45" s="63">
        <v>0.29017460202957257</v>
      </c>
      <c r="AU45" s="12"/>
    </row>
    <row r="46" spans="1:47" s="3" customFormat="1" ht="19.5" customHeight="1">
      <c r="A46" s="22">
        <v>42</v>
      </c>
      <c r="B46" s="23" t="s">
        <v>79</v>
      </c>
      <c r="C46" s="26">
        <v>399.62602483</v>
      </c>
      <c r="D46" s="26">
        <v>755.12389607</v>
      </c>
      <c r="E46" s="26">
        <v>757.71355331</v>
      </c>
      <c r="F46" s="26">
        <v>939.02990848</v>
      </c>
      <c r="G46" s="26">
        <v>1007.19035146</v>
      </c>
      <c r="H46" s="26">
        <v>394.90396135000003</v>
      </c>
      <c r="I46" s="26">
        <v>254.46308487000002</v>
      </c>
      <c r="J46" s="26">
        <v>1442.04273216</v>
      </c>
      <c r="K46" s="26">
        <v>258.30856891</v>
      </c>
      <c r="L46" s="26">
        <v>368.39307834</v>
      </c>
      <c r="M46" s="26">
        <v>310.24242362</v>
      </c>
      <c r="N46" s="26">
        <v>150.23341731</v>
      </c>
      <c r="O46" s="26">
        <v>2984.98897937</v>
      </c>
      <c r="P46" s="26">
        <v>2304.06002396</v>
      </c>
      <c r="Q46" s="26">
        <v>189.92981312</v>
      </c>
      <c r="R46" s="26">
        <v>396.16959823</v>
      </c>
      <c r="S46" s="26">
        <v>920.7448043400001</v>
      </c>
      <c r="T46" s="26">
        <v>732.04861449</v>
      </c>
      <c r="U46" s="26">
        <v>98.69002465999999</v>
      </c>
      <c r="V46" s="26">
        <v>202.26353054</v>
      </c>
      <c r="W46" s="26">
        <v>232.72915847</v>
      </c>
      <c r="X46" s="26">
        <v>491.36361292000004</v>
      </c>
      <c r="Y46" s="26">
        <v>156.67183429</v>
      </c>
      <c r="Z46" s="26">
        <v>1118.14998841</v>
      </c>
      <c r="AA46" s="26">
        <v>746.47823946</v>
      </c>
      <c r="AB46" s="26">
        <v>218.66392556</v>
      </c>
      <c r="AC46" s="26">
        <v>792.23569675</v>
      </c>
      <c r="AD46" s="26">
        <v>838.74775067</v>
      </c>
      <c r="AE46" s="26">
        <v>251.89144496</v>
      </c>
      <c r="AF46" s="26">
        <v>1214.0003161099999</v>
      </c>
      <c r="AG46" s="26">
        <v>578.06027003</v>
      </c>
      <c r="AH46" s="26">
        <v>204.48908050999998</v>
      </c>
      <c r="AI46" s="26">
        <v>1195.54926049</v>
      </c>
      <c r="AJ46" s="26">
        <v>950.390432</v>
      </c>
      <c r="AK46" s="26">
        <v>171.6183063</v>
      </c>
      <c r="AL46" s="26">
        <v>1944.31595863</v>
      </c>
      <c r="AM46" s="26">
        <v>212.43848178</v>
      </c>
      <c r="AN46" s="26">
        <v>327.47772216000004</v>
      </c>
      <c r="AO46" s="26">
        <v>451.43088897</v>
      </c>
      <c r="AP46" s="26">
        <v>418.4701786</v>
      </c>
      <c r="AQ46" s="26">
        <v>27828.48898361</v>
      </c>
      <c r="AR46" s="26">
        <v>55209.8279195</v>
      </c>
      <c r="AS46" s="61">
        <f>AR46/'[1]macheta raportarii'!$AR$46-1</f>
        <v>-0.06828744454236979</v>
      </c>
      <c r="AT46" s="63">
        <v>-0.06828744454236979</v>
      </c>
      <c r="AU46" s="12"/>
    </row>
    <row r="47" spans="1:47" s="3" customFormat="1" ht="16.5" customHeight="1">
      <c r="A47" s="22">
        <v>43</v>
      </c>
      <c r="B47" s="25" t="s">
        <v>74</v>
      </c>
      <c r="C47" s="26">
        <v>6.46008452</v>
      </c>
      <c r="D47" s="26">
        <v>24.81713111</v>
      </c>
      <c r="E47" s="26">
        <v>59.92065408</v>
      </c>
      <c r="F47" s="26">
        <v>40.98161642</v>
      </c>
      <c r="G47" s="26">
        <v>95.52064783</v>
      </c>
      <c r="H47" s="26">
        <v>17.48249312</v>
      </c>
      <c r="I47" s="26">
        <v>7.37809793</v>
      </c>
      <c r="J47" s="26">
        <v>99.42709429000001</v>
      </c>
      <c r="K47" s="26">
        <v>23.91085268</v>
      </c>
      <c r="L47" s="26">
        <v>21.366990920000003</v>
      </c>
      <c r="M47" s="26">
        <v>6.05886436</v>
      </c>
      <c r="N47" s="26">
        <v>12.21298435</v>
      </c>
      <c r="O47" s="26">
        <v>135.87826223</v>
      </c>
      <c r="P47" s="26">
        <v>425.56429998000004</v>
      </c>
      <c r="Q47" s="26">
        <v>16.553851599999998</v>
      </c>
      <c r="R47" s="26">
        <v>7.14151046</v>
      </c>
      <c r="S47" s="26">
        <v>119.93791682</v>
      </c>
      <c r="T47" s="26">
        <v>71.77163856</v>
      </c>
      <c r="U47" s="26">
        <v>2.41802333</v>
      </c>
      <c r="V47" s="26">
        <v>3.9667714199999997</v>
      </c>
      <c r="W47" s="26">
        <v>12.9207351</v>
      </c>
      <c r="X47" s="26">
        <v>38.57565123</v>
      </c>
      <c r="Y47" s="26">
        <v>23.147871170000002</v>
      </c>
      <c r="Z47" s="26">
        <v>71.60878482</v>
      </c>
      <c r="AA47" s="26">
        <v>13.00691723</v>
      </c>
      <c r="AB47" s="26">
        <v>6.232053690000001</v>
      </c>
      <c r="AC47" s="26">
        <v>55.96311277</v>
      </c>
      <c r="AD47" s="26">
        <v>17.31086655</v>
      </c>
      <c r="AE47" s="26">
        <v>15.47862636</v>
      </c>
      <c r="AF47" s="26">
        <v>46.22961211</v>
      </c>
      <c r="AG47" s="26">
        <v>22.7904995</v>
      </c>
      <c r="AH47" s="26">
        <v>8.973777210000002</v>
      </c>
      <c r="AI47" s="26">
        <v>231.68172232</v>
      </c>
      <c r="AJ47" s="26">
        <v>15.899827949999999</v>
      </c>
      <c r="AK47" s="26">
        <v>2.92719894</v>
      </c>
      <c r="AL47" s="26">
        <v>127.08227903</v>
      </c>
      <c r="AM47" s="26">
        <v>3.38157341</v>
      </c>
      <c r="AN47" s="26">
        <v>18.145759440000003</v>
      </c>
      <c r="AO47" s="26">
        <v>19.62943695</v>
      </c>
      <c r="AP47" s="26">
        <v>8.18221007</v>
      </c>
      <c r="AQ47" s="26">
        <v>4042.59915495</v>
      </c>
      <c r="AR47" s="26">
        <v>6000.53745675</v>
      </c>
      <c r="AS47" s="61">
        <f>AR47/'[1]macheta raportarii'!$AR$47-1</f>
        <v>-0.2735634542927696</v>
      </c>
      <c r="AT47" s="63">
        <v>-0.2735634542927696</v>
      </c>
      <c r="AU47" s="12"/>
    </row>
    <row r="48" spans="1:47" s="3" customFormat="1" ht="15.75" customHeight="1">
      <c r="A48" s="22">
        <v>44</v>
      </c>
      <c r="B48" s="25" t="s">
        <v>77</v>
      </c>
      <c r="C48" s="26">
        <v>388.86487491</v>
      </c>
      <c r="D48" s="26">
        <v>705.86306886</v>
      </c>
      <c r="E48" s="26">
        <v>694.6482384400001</v>
      </c>
      <c r="F48" s="26">
        <v>896.91067145</v>
      </c>
      <c r="G48" s="26">
        <v>897.63743919</v>
      </c>
      <c r="H48" s="26">
        <v>376.20105238</v>
      </c>
      <c r="I48" s="26">
        <v>246.87048853</v>
      </c>
      <c r="J48" s="26">
        <v>1337.48331386</v>
      </c>
      <c r="K48" s="26">
        <v>234.02810562</v>
      </c>
      <c r="L48" s="26">
        <v>346.35133153</v>
      </c>
      <c r="M48" s="26">
        <v>303.74414201</v>
      </c>
      <c r="N48" s="26">
        <v>137.24268209000002</v>
      </c>
      <c r="O48" s="26">
        <v>2085.34307691</v>
      </c>
      <c r="P48" s="26">
        <v>1869.12129858</v>
      </c>
      <c r="Q48" s="26">
        <v>171.94355382</v>
      </c>
      <c r="R48" s="26">
        <v>388.35263310000005</v>
      </c>
      <c r="S48" s="26">
        <v>791.91457973</v>
      </c>
      <c r="T48" s="26">
        <v>659.1760680599999</v>
      </c>
      <c r="U48" s="26">
        <v>96.27200131999999</v>
      </c>
      <c r="V48" s="26">
        <v>197.71620618</v>
      </c>
      <c r="W48" s="26">
        <v>215.84263964</v>
      </c>
      <c r="X48" s="26">
        <v>449.56058434</v>
      </c>
      <c r="Y48" s="26">
        <v>133.28523992</v>
      </c>
      <c r="Z48" s="26">
        <v>1041.36595675</v>
      </c>
      <c r="AA48" s="26">
        <v>729.1919256699999</v>
      </c>
      <c r="AB48" s="26">
        <v>211.5297013</v>
      </c>
      <c r="AC48" s="26">
        <v>711.7720318300001</v>
      </c>
      <c r="AD48" s="26">
        <v>818.47493808</v>
      </c>
      <c r="AE48" s="26">
        <v>236.27247803</v>
      </c>
      <c r="AF48" s="26">
        <v>1164.71242897</v>
      </c>
      <c r="AG48" s="26">
        <v>547.80306365</v>
      </c>
      <c r="AH48" s="26">
        <v>195.00756642</v>
      </c>
      <c r="AI48" s="26">
        <v>953.23693251</v>
      </c>
      <c r="AJ48" s="26">
        <v>931.86409686</v>
      </c>
      <c r="AK48" s="26">
        <v>168.47332863999998</v>
      </c>
      <c r="AL48" s="26">
        <v>1802.23780738</v>
      </c>
      <c r="AM48" s="26">
        <v>208.86447926</v>
      </c>
      <c r="AN48" s="26">
        <v>309.02047302999995</v>
      </c>
      <c r="AO48" s="26">
        <v>431.07383323</v>
      </c>
      <c r="AP48" s="26">
        <v>409.96508942</v>
      </c>
      <c r="AQ48" s="26">
        <v>16528.240899459997</v>
      </c>
      <c r="AR48" s="26">
        <v>41023.480321129995</v>
      </c>
      <c r="AS48" s="61">
        <f>AR48/'[1]macheta raportarii'!$AR$48-1</f>
        <v>-0.010186213571398817</v>
      </c>
      <c r="AT48" s="63">
        <v>-0.010186213571398817</v>
      </c>
      <c r="AU48" s="12"/>
    </row>
    <row r="49" spans="1:47" s="3" customFormat="1" ht="17.25" customHeight="1">
      <c r="A49" s="29">
        <v>45</v>
      </c>
      <c r="B49" s="30" t="s">
        <v>76</v>
      </c>
      <c r="C49" s="31">
        <v>4.30106539</v>
      </c>
      <c r="D49" s="31">
        <v>24.4436961</v>
      </c>
      <c r="E49" s="31">
        <v>3.1446608</v>
      </c>
      <c r="F49" s="31">
        <v>1.1376206100000001</v>
      </c>
      <c r="G49" s="31">
        <v>14.03226445</v>
      </c>
      <c r="H49" s="31">
        <v>1.2204158600000001</v>
      </c>
      <c r="I49" s="31">
        <v>0.2144984</v>
      </c>
      <c r="J49" s="31">
        <v>5.13232401</v>
      </c>
      <c r="K49" s="31">
        <v>0.36961062</v>
      </c>
      <c r="L49" s="31">
        <v>0.67475589</v>
      </c>
      <c r="M49" s="31">
        <v>0.43941725</v>
      </c>
      <c r="N49" s="31">
        <v>0.77775088</v>
      </c>
      <c r="O49" s="31">
        <v>763.76764122</v>
      </c>
      <c r="P49" s="31">
        <v>9.37442542</v>
      </c>
      <c r="Q49" s="31">
        <v>1.4324077</v>
      </c>
      <c r="R49" s="31">
        <v>0.67545467</v>
      </c>
      <c r="S49" s="31">
        <v>8.892307789999998</v>
      </c>
      <c r="T49" s="31">
        <v>1.1009078600000002</v>
      </c>
      <c r="U49" s="31">
        <v>0</v>
      </c>
      <c r="V49" s="31">
        <v>0.5805529399999999</v>
      </c>
      <c r="W49" s="31">
        <v>3.96578373</v>
      </c>
      <c r="X49" s="31">
        <v>3.22737734</v>
      </c>
      <c r="Y49" s="31">
        <v>0.23872320000000002</v>
      </c>
      <c r="Z49" s="31">
        <v>5.17524684</v>
      </c>
      <c r="AA49" s="31">
        <v>4.27939657</v>
      </c>
      <c r="AB49" s="31">
        <v>0.9021705600000001</v>
      </c>
      <c r="AC49" s="31">
        <v>24.500552149999997</v>
      </c>
      <c r="AD49" s="31">
        <v>2.96194603</v>
      </c>
      <c r="AE49" s="31">
        <v>0.14034057</v>
      </c>
      <c r="AF49" s="31">
        <v>3.05827503</v>
      </c>
      <c r="AG49" s="31">
        <v>7.46670688</v>
      </c>
      <c r="AH49" s="31">
        <v>0.50773687</v>
      </c>
      <c r="AI49" s="31">
        <v>10.63060565</v>
      </c>
      <c r="AJ49" s="31">
        <v>2.6265072000000003</v>
      </c>
      <c r="AK49" s="31">
        <v>0.21777871</v>
      </c>
      <c r="AL49" s="31">
        <v>14.99587123</v>
      </c>
      <c r="AM49" s="31">
        <v>0.19242911</v>
      </c>
      <c r="AN49" s="31">
        <v>0.31148969</v>
      </c>
      <c r="AO49" s="31">
        <v>0.72761878</v>
      </c>
      <c r="AP49" s="31">
        <v>0.32287910999999997</v>
      </c>
      <c r="AQ49" s="31">
        <v>7257.64892908</v>
      </c>
      <c r="AR49" s="31">
        <v>8185.810142189999</v>
      </c>
      <c r="AS49" s="61">
        <f>AR49/'[1]macheta raportarii'!$AR$49-1</f>
        <v>-0.1428827912871109</v>
      </c>
      <c r="AT49" s="63">
        <v>-0.1428827912871109</v>
      </c>
      <c r="AU49" s="12"/>
    </row>
    <row r="50" spans="1:47" ht="19.5" customHeight="1">
      <c r="A50" s="22">
        <v>46</v>
      </c>
      <c r="B50" s="33" t="s">
        <v>50</v>
      </c>
      <c r="C50" s="26">
        <v>0</v>
      </c>
      <c r="D50" s="26">
        <v>0</v>
      </c>
      <c r="E50" s="26">
        <v>0</v>
      </c>
      <c r="F50" s="26">
        <v>0</v>
      </c>
      <c r="G50" s="26">
        <v>0</v>
      </c>
      <c r="H50" s="26">
        <v>0</v>
      </c>
      <c r="I50" s="26">
        <v>0</v>
      </c>
      <c r="J50" s="26">
        <v>0</v>
      </c>
      <c r="K50" s="26">
        <v>0</v>
      </c>
      <c r="L50" s="26">
        <v>0</v>
      </c>
      <c r="M50" s="26">
        <v>0</v>
      </c>
      <c r="N50" s="26">
        <v>0</v>
      </c>
      <c r="O50" s="26">
        <v>0</v>
      </c>
      <c r="P50" s="26">
        <v>0</v>
      </c>
      <c r="Q50" s="26">
        <v>0</v>
      </c>
      <c r="R50" s="26">
        <v>0</v>
      </c>
      <c r="S50" s="26">
        <v>0</v>
      </c>
      <c r="T50" s="26">
        <v>0</v>
      </c>
      <c r="U50" s="26">
        <v>0</v>
      </c>
      <c r="V50" s="26">
        <v>0</v>
      </c>
      <c r="W50" s="26">
        <v>0</v>
      </c>
      <c r="X50" s="26">
        <v>0</v>
      </c>
      <c r="Y50" s="26">
        <v>0</v>
      </c>
      <c r="Z50" s="26">
        <v>0</v>
      </c>
      <c r="AA50" s="26">
        <v>0</v>
      </c>
      <c r="AB50" s="26">
        <v>0</v>
      </c>
      <c r="AC50" s="26">
        <v>0</v>
      </c>
      <c r="AD50" s="26">
        <v>0</v>
      </c>
      <c r="AE50" s="26">
        <v>0</v>
      </c>
      <c r="AF50" s="26">
        <v>0</v>
      </c>
      <c r="AG50" s="26">
        <v>0</v>
      </c>
      <c r="AH50" s="26">
        <v>0</v>
      </c>
      <c r="AI50" s="26">
        <v>0</v>
      </c>
      <c r="AJ50" s="26">
        <v>0</v>
      </c>
      <c r="AK50" s="26">
        <v>0</v>
      </c>
      <c r="AL50" s="26">
        <v>0</v>
      </c>
      <c r="AM50" s="26">
        <v>0</v>
      </c>
      <c r="AN50" s="26">
        <v>0</v>
      </c>
      <c r="AO50" s="26">
        <v>0</v>
      </c>
      <c r="AP50" s="26">
        <v>0</v>
      </c>
      <c r="AQ50" s="26">
        <v>58.23323056</v>
      </c>
      <c r="AR50" s="26">
        <v>58.23323056</v>
      </c>
      <c r="AS50" s="61">
        <f>AR50/'[1]macheta raportarii'!$AR$50-1</f>
        <v>-0.5093388446648566</v>
      </c>
      <c r="AT50" s="63">
        <v>-0.5093388446648566</v>
      </c>
      <c r="AU50" s="12"/>
    </row>
    <row r="51" spans="1:47" ht="19.5" customHeight="1">
      <c r="A51" s="22">
        <v>47</v>
      </c>
      <c r="B51" s="25" t="s">
        <v>74</v>
      </c>
      <c r="C51" s="26">
        <v>0</v>
      </c>
      <c r="D51" s="26">
        <v>0</v>
      </c>
      <c r="E51" s="26">
        <v>0</v>
      </c>
      <c r="F51" s="26">
        <v>0</v>
      </c>
      <c r="G51" s="26">
        <v>0</v>
      </c>
      <c r="H51" s="26">
        <v>0</v>
      </c>
      <c r="I51" s="26">
        <v>0</v>
      </c>
      <c r="J51" s="26">
        <v>0</v>
      </c>
      <c r="K51" s="26">
        <v>0</v>
      </c>
      <c r="L51" s="26">
        <v>0</v>
      </c>
      <c r="M51" s="26">
        <v>0</v>
      </c>
      <c r="N51" s="26">
        <v>0</v>
      </c>
      <c r="O51" s="26">
        <v>0</v>
      </c>
      <c r="P51" s="26">
        <v>0</v>
      </c>
      <c r="Q51" s="26">
        <v>0</v>
      </c>
      <c r="R51" s="26">
        <v>0</v>
      </c>
      <c r="S51" s="26">
        <v>0</v>
      </c>
      <c r="T51" s="26">
        <v>0</v>
      </c>
      <c r="U51" s="26">
        <v>0</v>
      </c>
      <c r="V51" s="26">
        <v>0</v>
      </c>
      <c r="W51" s="26">
        <v>0</v>
      </c>
      <c r="X51" s="26">
        <v>0</v>
      </c>
      <c r="Y51" s="26">
        <v>0</v>
      </c>
      <c r="Z51" s="26">
        <v>0</v>
      </c>
      <c r="AA51" s="26">
        <v>0</v>
      </c>
      <c r="AB51" s="26">
        <v>0</v>
      </c>
      <c r="AC51" s="26">
        <v>0</v>
      </c>
      <c r="AD51" s="26">
        <v>0</v>
      </c>
      <c r="AE51" s="26">
        <v>0</v>
      </c>
      <c r="AF51" s="26">
        <v>0</v>
      </c>
      <c r="AG51" s="26">
        <v>0</v>
      </c>
      <c r="AH51" s="26">
        <v>0</v>
      </c>
      <c r="AI51" s="26">
        <v>0</v>
      </c>
      <c r="AJ51" s="26">
        <v>0</v>
      </c>
      <c r="AK51" s="26">
        <v>0</v>
      </c>
      <c r="AL51" s="26">
        <v>0</v>
      </c>
      <c r="AM51" s="26">
        <v>0</v>
      </c>
      <c r="AN51" s="26">
        <v>0</v>
      </c>
      <c r="AO51" s="26">
        <v>0</v>
      </c>
      <c r="AP51" s="26">
        <v>0</v>
      </c>
      <c r="AQ51" s="26">
        <v>0</v>
      </c>
      <c r="AR51" s="26">
        <v>0</v>
      </c>
      <c r="AS51" s="61" t="e">
        <f>AR51/'[1]macheta raportarii'!$AR$51-1</f>
        <v>#DIV/0!</v>
      </c>
      <c r="AT51" s="63" t="e">
        <v>#DIV/0!</v>
      </c>
      <c r="AU51" s="12"/>
    </row>
    <row r="52" spans="1:47" ht="19.5" customHeight="1">
      <c r="A52" s="22">
        <v>48</v>
      </c>
      <c r="B52" s="25" t="s">
        <v>77</v>
      </c>
      <c r="C52" s="26">
        <v>0</v>
      </c>
      <c r="D52" s="26">
        <v>0</v>
      </c>
      <c r="E52" s="26">
        <v>0</v>
      </c>
      <c r="F52" s="26">
        <v>0</v>
      </c>
      <c r="G52" s="26">
        <v>0</v>
      </c>
      <c r="H52" s="26">
        <v>0</v>
      </c>
      <c r="I52" s="26">
        <v>0</v>
      </c>
      <c r="J52" s="26">
        <v>0</v>
      </c>
      <c r="K52" s="26">
        <v>0</v>
      </c>
      <c r="L52" s="26">
        <v>0</v>
      </c>
      <c r="M52" s="26">
        <v>0</v>
      </c>
      <c r="N52" s="26">
        <v>0</v>
      </c>
      <c r="O52" s="26">
        <v>0</v>
      </c>
      <c r="P52" s="26">
        <v>0</v>
      </c>
      <c r="Q52" s="26">
        <v>0</v>
      </c>
      <c r="R52" s="26">
        <v>0</v>
      </c>
      <c r="S52" s="26">
        <v>0</v>
      </c>
      <c r="T52" s="26">
        <v>0</v>
      </c>
      <c r="U52" s="26">
        <v>0</v>
      </c>
      <c r="V52" s="26">
        <v>0</v>
      </c>
      <c r="W52" s="26">
        <v>0</v>
      </c>
      <c r="X52" s="26">
        <v>0</v>
      </c>
      <c r="Y52" s="26">
        <v>0</v>
      </c>
      <c r="Z52" s="26">
        <v>0</v>
      </c>
      <c r="AA52" s="26">
        <v>0</v>
      </c>
      <c r="AB52" s="26">
        <v>0</v>
      </c>
      <c r="AC52" s="26">
        <v>0</v>
      </c>
      <c r="AD52" s="26">
        <v>0</v>
      </c>
      <c r="AE52" s="26">
        <v>0</v>
      </c>
      <c r="AF52" s="26">
        <v>0</v>
      </c>
      <c r="AG52" s="26">
        <v>0</v>
      </c>
      <c r="AH52" s="26">
        <v>0</v>
      </c>
      <c r="AI52" s="26">
        <v>0</v>
      </c>
      <c r="AJ52" s="26">
        <v>0</v>
      </c>
      <c r="AK52" s="26">
        <v>0</v>
      </c>
      <c r="AL52" s="26">
        <v>0</v>
      </c>
      <c r="AM52" s="26">
        <v>0</v>
      </c>
      <c r="AN52" s="26">
        <v>0</v>
      </c>
      <c r="AO52" s="26">
        <v>0</v>
      </c>
      <c r="AP52" s="26">
        <v>0</v>
      </c>
      <c r="AQ52" s="26">
        <v>0</v>
      </c>
      <c r="AR52" s="26">
        <v>0</v>
      </c>
      <c r="AS52" s="61" t="e">
        <f>AR52/'[1]macheta raportarii'!$AR$52-1</f>
        <v>#DIV/0!</v>
      </c>
      <c r="AT52" s="63" t="e">
        <v>#DIV/0!</v>
      </c>
      <c r="AU52" s="12"/>
    </row>
    <row r="53" spans="1:47" ht="13.5" customHeight="1">
      <c r="A53" s="29">
        <v>49</v>
      </c>
      <c r="B53" s="34" t="s">
        <v>76</v>
      </c>
      <c r="C53" s="31">
        <v>0</v>
      </c>
      <c r="D53" s="31">
        <v>0</v>
      </c>
      <c r="E53" s="31">
        <v>0</v>
      </c>
      <c r="F53" s="31">
        <v>0</v>
      </c>
      <c r="G53" s="31">
        <v>0</v>
      </c>
      <c r="H53" s="31">
        <v>0</v>
      </c>
      <c r="I53" s="31">
        <v>0</v>
      </c>
      <c r="J53" s="31">
        <v>0</v>
      </c>
      <c r="K53" s="31">
        <v>0</v>
      </c>
      <c r="L53" s="31">
        <v>0</v>
      </c>
      <c r="M53" s="31">
        <v>0</v>
      </c>
      <c r="N53" s="31">
        <v>0</v>
      </c>
      <c r="O53" s="31">
        <v>0</v>
      </c>
      <c r="P53" s="31">
        <v>0</v>
      </c>
      <c r="Q53" s="31">
        <v>0</v>
      </c>
      <c r="R53" s="31">
        <v>0</v>
      </c>
      <c r="S53" s="31">
        <v>0</v>
      </c>
      <c r="T53" s="31">
        <v>0</v>
      </c>
      <c r="U53" s="31">
        <v>0</v>
      </c>
      <c r="V53" s="31">
        <v>0</v>
      </c>
      <c r="W53" s="31">
        <v>0</v>
      </c>
      <c r="X53" s="31">
        <v>0</v>
      </c>
      <c r="Y53" s="31">
        <v>0</v>
      </c>
      <c r="Z53" s="31">
        <v>0</v>
      </c>
      <c r="AA53" s="31">
        <v>0</v>
      </c>
      <c r="AB53" s="31">
        <v>0</v>
      </c>
      <c r="AC53" s="31">
        <v>0</v>
      </c>
      <c r="AD53" s="31">
        <v>0</v>
      </c>
      <c r="AE53" s="31">
        <v>0</v>
      </c>
      <c r="AF53" s="31">
        <v>0</v>
      </c>
      <c r="AG53" s="31">
        <v>0</v>
      </c>
      <c r="AH53" s="31">
        <v>0</v>
      </c>
      <c r="AI53" s="31">
        <v>0</v>
      </c>
      <c r="AJ53" s="31">
        <v>0</v>
      </c>
      <c r="AK53" s="31">
        <v>0</v>
      </c>
      <c r="AL53" s="31">
        <v>0</v>
      </c>
      <c r="AM53" s="31">
        <v>0</v>
      </c>
      <c r="AN53" s="31">
        <v>0</v>
      </c>
      <c r="AO53" s="31">
        <v>0</v>
      </c>
      <c r="AP53" s="31">
        <v>0</v>
      </c>
      <c r="AQ53" s="31">
        <v>58.23323056</v>
      </c>
      <c r="AR53" s="31">
        <v>58.23323056</v>
      </c>
      <c r="AS53" s="61">
        <f>AR53/'[1]macheta raportarii'!$AR$53-1</f>
        <v>-0.5093388446648566</v>
      </c>
      <c r="AT53" s="63">
        <v>-0.5093388446648566</v>
      </c>
      <c r="AU53" s="12"/>
    </row>
    <row r="54" spans="1:47" ht="33" customHeight="1">
      <c r="A54" s="22">
        <v>50</v>
      </c>
      <c r="B54" s="35" t="s">
        <v>67</v>
      </c>
      <c r="C54" s="26">
        <v>695.33178961</v>
      </c>
      <c r="D54" s="26">
        <v>1531.5241366500002</v>
      </c>
      <c r="E54" s="26">
        <v>1360.87443654</v>
      </c>
      <c r="F54" s="26">
        <v>1470.01921496</v>
      </c>
      <c r="G54" s="26">
        <v>1709.25430252</v>
      </c>
      <c r="H54" s="26">
        <v>642.154875</v>
      </c>
      <c r="I54" s="26">
        <v>431.32205729000003</v>
      </c>
      <c r="J54" s="26">
        <v>2737.12298881</v>
      </c>
      <c r="K54" s="26">
        <v>540.40908801</v>
      </c>
      <c r="L54" s="26">
        <v>606.9049169900001</v>
      </c>
      <c r="M54" s="26">
        <v>490.44312487</v>
      </c>
      <c r="N54" s="26">
        <v>246.37538935</v>
      </c>
      <c r="O54" s="26">
        <v>5069.44242955</v>
      </c>
      <c r="P54" s="26">
        <v>4267.84571753</v>
      </c>
      <c r="Q54" s="26">
        <v>362.65738244</v>
      </c>
      <c r="R54" s="26">
        <v>627.85620913</v>
      </c>
      <c r="S54" s="26">
        <v>1459.22867443</v>
      </c>
      <c r="T54" s="26">
        <v>1250.65693874</v>
      </c>
      <c r="U54" s="26">
        <v>193.72513808000002</v>
      </c>
      <c r="V54" s="26">
        <v>329.10733853</v>
      </c>
      <c r="W54" s="26">
        <v>466.34669066000004</v>
      </c>
      <c r="X54" s="26">
        <v>784.1971445700001</v>
      </c>
      <c r="Y54" s="26">
        <v>296.73477307999997</v>
      </c>
      <c r="Z54" s="26">
        <v>2137.34544147</v>
      </c>
      <c r="AA54" s="26">
        <v>1285.61981599</v>
      </c>
      <c r="AB54" s="26">
        <v>366.02250580000003</v>
      </c>
      <c r="AC54" s="26">
        <v>1405.40738577</v>
      </c>
      <c r="AD54" s="26">
        <v>1199.33595111</v>
      </c>
      <c r="AE54" s="26">
        <v>431.97757331</v>
      </c>
      <c r="AF54" s="26">
        <v>2083.58944798</v>
      </c>
      <c r="AG54" s="26">
        <v>904.7212198999999</v>
      </c>
      <c r="AH54" s="26">
        <v>339.59437660000003</v>
      </c>
      <c r="AI54" s="26">
        <v>2183.49046756</v>
      </c>
      <c r="AJ54" s="26">
        <v>1463.79768662</v>
      </c>
      <c r="AK54" s="26">
        <v>266.82546258</v>
      </c>
      <c r="AL54" s="26">
        <v>4048.0940481999996</v>
      </c>
      <c r="AM54" s="26">
        <v>442.31680967</v>
      </c>
      <c r="AN54" s="26">
        <v>502.07517314999996</v>
      </c>
      <c r="AO54" s="26">
        <v>677.88690308</v>
      </c>
      <c r="AP54" s="26">
        <v>673.55370997</v>
      </c>
      <c r="AQ54" s="26">
        <v>48409.46920258</v>
      </c>
      <c r="AR54" s="26">
        <v>96390.65793853</v>
      </c>
      <c r="AS54" s="61">
        <f>AR54/'[1]macheta raportarii'!$AR$54-1</f>
        <v>0.024102272468229824</v>
      </c>
      <c r="AT54" s="63">
        <v>0.024102272468229824</v>
      </c>
      <c r="AU54" s="12"/>
    </row>
    <row r="55" spans="1:47" ht="20.25" customHeight="1">
      <c r="A55" s="22">
        <v>51</v>
      </c>
      <c r="B55" s="28" t="s">
        <v>47</v>
      </c>
      <c r="C55" s="26">
        <v>671.4369733</v>
      </c>
      <c r="D55" s="26">
        <v>1406.18140561</v>
      </c>
      <c r="E55" s="26">
        <v>1327.26850616</v>
      </c>
      <c r="F55" s="26">
        <v>1438.9492290399999</v>
      </c>
      <c r="G55" s="26">
        <v>1610.11716</v>
      </c>
      <c r="H55" s="26">
        <v>580.93097349</v>
      </c>
      <c r="I55" s="26">
        <v>414.99225902999996</v>
      </c>
      <c r="J55" s="26">
        <v>2546.4430344</v>
      </c>
      <c r="K55" s="26">
        <v>527.07173582</v>
      </c>
      <c r="L55" s="26">
        <v>588.40599294</v>
      </c>
      <c r="M55" s="26">
        <v>474.68764563999997</v>
      </c>
      <c r="N55" s="26">
        <v>239.42498049</v>
      </c>
      <c r="O55" s="26">
        <v>4613.4424025299995</v>
      </c>
      <c r="P55" s="26">
        <v>4170.29009723</v>
      </c>
      <c r="Q55" s="26">
        <v>349.07280191</v>
      </c>
      <c r="R55" s="26">
        <v>615.1795570099999</v>
      </c>
      <c r="S55" s="26">
        <v>1418.49469864</v>
      </c>
      <c r="T55" s="26">
        <v>1217.37043948</v>
      </c>
      <c r="U55" s="26">
        <v>186.34307157</v>
      </c>
      <c r="V55" s="26">
        <v>325.49267379</v>
      </c>
      <c r="W55" s="26">
        <v>449.15028371</v>
      </c>
      <c r="X55" s="26">
        <v>749.3058812300001</v>
      </c>
      <c r="Y55" s="26">
        <v>292.91701957</v>
      </c>
      <c r="Z55" s="26">
        <v>2036.83496701</v>
      </c>
      <c r="AA55" s="26">
        <v>1241.54920924</v>
      </c>
      <c r="AB55" s="26">
        <v>349.16658351</v>
      </c>
      <c r="AC55" s="26">
        <v>1336.39685729</v>
      </c>
      <c r="AD55" s="26">
        <v>1171.8344751700001</v>
      </c>
      <c r="AE55" s="26">
        <v>426.50310069</v>
      </c>
      <c r="AF55" s="26">
        <v>2005.2212296700002</v>
      </c>
      <c r="AG55" s="26">
        <v>858.01331148</v>
      </c>
      <c r="AH55" s="26">
        <v>332.27396680000004</v>
      </c>
      <c r="AI55" s="26">
        <v>2082.55750443</v>
      </c>
      <c r="AJ55" s="26">
        <v>1435.6103636500002</v>
      </c>
      <c r="AK55" s="26">
        <v>263.97176149</v>
      </c>
      <c r="AL55" s="26">
        <v>3769.09498219</v>
      </c>
      <c r="AM55" s="26">
        <v>436.87390908</v>
      </c>
      <c r="AN55" s="26">
        <v>494.29410313</v>
      </c>
      <c r="AO55" s="26">
        <v>655.38626662</v>
      </c>
      <c r="AP55" s="26">
        <v>656.283916</v>
      </c>
      <c r="AQ55" s="26">
        <v>40076.7417125</v>
      </c>
      <c r="AR55" s="26">
        <v>85841.57704185</v>
      </c>
      <c r="AS55" s="61">
        <f>AR55/'[1]macheta raportarii'!$AR$55-1</f>
        <v>0.045283940108044485</v>
      </c>
      <c r="AT55" s="63">
        <v>0.045283940108044485</v>
      </c>
      <c r="AU55" s="12"/>
    </row>
    <row r="56" spans="1:47" ht="15" customHeight="1" thickBot="1">
      <c r="A56" s="36">
        <v>52</v>
      </c>
      <c r="B56" s="37" t="s">
        <v>48</v>
      </c>
      <c r="C56" s="38">
        <v>23.89481631</v>
      </c>
      <c r="D56" s="38">
        <v>125.34273105</v>
      </c>
      <c r="E56" s="38">
        <v>33.605930380000004</v>
      </c>
      <c r="F56" s="38">
        <v>31.06998591</v>
      </c>
      <c r="G56" s="38">
        <v>99.13714252</v>
      </c>
      <c r="H56" s="38">
        <v>61.2239015</v>
      </c>
      <c r="I56" s="38">
        <v>16.32979826</v>
      </c>
      <c r="J56" s="38">
        <v>190.67995443</v>
      </c>
      <c r="K56" s="38">
        <v>13.337352189999999</v>
      </c>
      <c r="L56" s="38">
        <v>18.49892405</v>
      </c>
      <c r="M56" s="38">
        <v>15.75547923</v>
      </c>
      <c r="N56" s="38">
        <v>6.9504088600000005</v>
      </c>
      <c r="O56" s="38">
        <v>456.00002711</v>
      </c>
      <c r="P56" s="38">
        <v>97.55562037</v>
      </c>
      <c r="Q56" s="38">
        <v>13.58458054</v>
      </c>
      <c r="R56" s="38">
        <v>12.67665212</v>
      </c>
      <c r="S56" s="38">
        <v>40.73397584000001</v>
      </c>
      <c r="T56" s="38">
        <v>33.28649925</v>
      </c>
      <c r="U56" s="38">
        <v>7.38206651</v>
      </c>
      <c r="V56" s="38">
        <v>3.61466473</v>
      </c>
      <c r="W56" s="38">
        <v>17.19640696</v>
      </c>
      <c r="X56" s="38">
        <v>34.89126335</v>
      </c>
      <c r="Y56" s="38">
        <v>3.8177535099999997</v>
      </c>
      <c r="Z56" s="38">
        <v>100.51047445</v>
      </c>
      <c r="AA56" s="38">
        <v>44.07060675</v>
      </c>
      <c r="AB56" s="38">
        <v>16.85592229</v>
      </c>
      <c r="AC56" s="38">
        <v>69.01052848</v>
      </c>
      <c r="AD56" s="38">
        <v>27.501475940000002</v>
      </c>
      <c r="AE56" s="38">
        <v>5.47447262</v>
      </c>
      <c r="AF56" s="38">
        <v>78.36821836</v>
      </c>
      <c r="AG56" s="38">
        <v>46.70790842</v>
      </c>
      <c r="AH56" s="38">
        <v>7.320409809999999</v>
      </c>
      <c r="AI56" s="38">
        <v>100.93296315</v>
      </c>
      <c r="AJ56" s="38">
        <v>28.18732297</v>
      </c>
      <c r="AK56" s="38">
        <v>2.85370109</v>
      </c>
      <c r="AL56" s="38">
        <v>278.999066</v>
      </c>
      <c r="AM56" s="38">
        <v>5.44290059</v>
      </c>
      <c r="AN56" s="38">
        <v>7.78107001</v>
      </c>
      <c r="AO56" s="38">
        <v>22.50063645</v>
      </c>
      <c r="AP56" s="38">
        <v>17.26979397</v>
      </c>
      <c r="AQ56" s="38">
        <v>8332.7274907</v>
      </c>
      <c r="AR56" s="38">
        <v>10549.080897</v>
      </c>
      <c r="AS56" s="61">
        <f>AR56/'[1]macheta raportarii'!$AR$56-1</f>
        <v>-0.12086343512527464</v>
      </c>
      <c r="AT56" s="63">
        <v>-0.12086343512527464</v>
      </c>
      <c r="AU56" s="12"/>
    </row>
    <row r="57" ht="18" thickTop="1"/>
    <row r="58" spans="1:4" ht="18">
      <c r="A58" s="15" t="s">
        <v>70</v>
      </c>
      <c r="D58" s="39"/>
    </row>
    <row r="59" spans="1:44" ht="20.25" customHeight="1">
      <c r="A59" s="40"/>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row>
    <row r="60" spans="3:44" ht="18">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row>
    <row r="61" spans="3:44" ht="1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row>
    <row r="62" spans="3:44" ht="18">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row>
    <row r="63" spans="3:44" ht="18">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row>
    <row r="64" spans="3:44" ht="18">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row>
    <row r="65" spans="3:44" ht="18">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row>
    <row r="66" spans="3:44" ht="18">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row>
    <row r="67" spans="3:44" ht="18">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row>
    <row r="68" spans="3:44" ht="18">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row>
    <row r="69" spans="3:44" ht="18">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row>
    <row r="70" spans="3:44" ht="18">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row>
    <row r="71" spans="3:44" ht="18">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row>
    <row r="72" spans="3:44" ht="18">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row>
    <row r="73" spans="3:44" ht="18">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row>
    <row r="74" spans="3:44" ht="18">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row>
    <row r="75" spans="3:44" ht="18">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row>
    <row r="76" spans="3:44" ht="1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row>
    <row r="77" spans="3:44" ht="18">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row>
    <row r="78" spans="3:44" ht="18">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row>
    <row r="79" spans="3:44" ht="18">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row>
    <row r="80" spans="3:44" ht="18">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row>
    <row r="81" spans="3:44" ht="18">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row>
    <row r="82" spans="3:44" ht="18">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row>
    <row r="83" spans="3:44" ht="1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row>
    <row r="84" spans="3:44" ht="18">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row>
    <row r="85" spans="3:44" ht="1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row>
    <row r="86" spans="3:44" ht="1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row>
    <row r="87" spans="3:44" ht="18">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row>
    <row r="88" spans="3:44" ht="1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row>
    <row r="89" spans="3:44" ht="18">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row>
    <row r="90" spans="3:44" ht="18">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row>
    <row r="91" spans="3:44" ht="1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row>
    <row r="92" spans="3:44" ht="18">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row>
    <row r="93" spans="3:44" ht="1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row>
    <row r="94" spans="3:44" ht="18">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row>
    <row r="95" spans="3:44" ht="18">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row>
    <row r="96" spans="3:44" ht="18">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row>
    <row r="97" spans="3:44" ht="18">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row>
    <row r="98" spans="3:44" ht="18">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row>
    <row r="99" spans="3:44" ht="18">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row>
    <row r="100" spans="3:44" ht="18">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row>
    <row r="101" spans="3:44" ht="18">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row>
    <row r="102" spans="3:44" ht="18">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row>
    <row r="103" spans="3:44" ht="18">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row>
    <row r="104" spans="3:44" ht="18">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row>
    <row r="105" spans="3:44" ht="18">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row>
    <row r="106" spans="3:44" ht="18">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row>
    <row r="107" spans="3:44" ht="18">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row>
    <row r="108" spans="3:44" ht="18">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row>
    <row r="109" spans="3:44" ht="18">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row>
    <row r="110" spans="3:44" ht="18">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row>
    <row r="111" spans="3:44" ht="18">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row>
    <row r="112" spans="3:44" ht="18">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row>
    <row r="113" spans="3:44" ht="18">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row>
    <row r="114" ht="18">
      <c r="C114" s="39"/>
    </row>
    <row r="115" ht="18">
      <c r="C115" s="39"/>
    </row>
    <row r="116" ht="18">
      <c r="C116" s="39"/>
    </row>
    <row r="117" ht="18">
      <c r="C117" s="39"/>
    </row>
    <row r="118" ht="18">
      <c r="C118" s="39"/>
    </row>
    <row r="119" ht="18">
      <c r="C119" s="39"/>
    </row>
    <row r="120" ht="18">
      <c r="C120" s="39"/>
    </row>
    <row r="121" ht="18">
      <c r="C121" s="39"/>
    </row>
    <row r="122" ht="18">
      <c r="C122" s="39"/>
    </row>
    <row r="123" ht="18">
      <c r="C123" s="39"/>
    </row>
    <row r="124" ht="18">
      <c r="C124" s="39"/>
    </row>
    <row r="125" ht="18">
      <c r="C125" s="39"/>
    </row>
    <row r="126" ht="18">
      <c r="C126" s="39"/>
    </row>
    <row r="127" ht="18">
      <c r="C127" s="39"/>
    </row>
  </sheetData>
  <sheetProtection/>
  <printOptions horizontalCentered="1"/>
  <pageMargins left="0.2362204724409449" right="0.2362204724409449" top="0.9055118110236221" bottom="0.6299212598425197" header="0.7480314960629921" footer="0.2755905511811024"/>
  <pageSetup horizontalDpi="600" verticalDpi="600" orientation="landscape" paperSize="9" scale="83" r:id="rId1"/>
  <headerFooter alignWithMargins="0">
    <oddHeader>&amp;C&amp;"Times New Roman,Bold"&amp;14STRUCTURA ÎN PROFIL TERITORIAL A CREDITELOR ŞI DEPOZITELOR CLIENŢILOR NEBANCARI, NEGUVERNAMENTALI</oddHeader>
    <oddFooter xml:space="preserve">&amp;R&amp;"Times New Roman,Regular"&amp;8Pag.&amp;P din 15      </oddFooter>
  </headerFooter>
  <rowBreaks count="1" manualBreakCount="1">
    <brk id="30" max="43" man="1"/>
  </rowBreaks>
</worksheet>
</file>

<file path=xl/worksheets/sheet6.xml><?xml version="1.0" encoding="utf-8"?>
<worksheet xmlns="http://schemas.openxmlformats.org/spreadsheetml/2006/main" xmlns:r="http://schemas.openxmlformats.org/officeDocument/2006/relationships">
  <dimension ref="A1:AT17"/>
  <sheetViews>
    <sheetView showGridLines="0" zoomScalePageLayoutView="0" workbookViewId="0" topLeftCell="A12">
      <selection activeCell="A8" sqref="A8:G8"/>
    </sheetView>
  </sheetViews>
  <sheetFormatPr defaultColWidth="9.140625" defaultRowHeight="12.75"/>
  <cols>
    <col min="1" max="1" width="45.140625" style="15" customWidth="1"/>
    <col min="2" max="2" width="8.57421875" style="15" customWidth="1"/>
    <col min="3" max="6" width="14.7109375" style="15" customWidth="1"/>
    <col min="7" max="7" width="44.421875" style="15" customWidth="1"/>
    <col min="8" max="8" width="14.7109375" style="15" customWidth="1"/>
    <col min="9" max="23" width="14.7109375" style="2" customWidth="1"/>
    <col min="24" max="24" width="15.421875" style="2" customWidth="1"/>
    <col min="25" max="26" width="14.7109375" style="2" customWidth="1"/>
    <col min="27" max="27" width="15.28125" style="2" customWidth="1"/>
    <col min="28" max="34" width="14.7109375" style="2" customWidth="1"/>
    <col min="35" max="35" width="13.00390625" style="2" customWidth="1"/>
    <col min="36" max="36" width="13.28125" style="2" customWidth="1"/>
    <col min="37" max="37" width="14.7109375" style="2" customWidth="1"/>
    <col min="38" max="38" width="15.00390625" style="2" customWidth="1"/>
    <col min="39" max="39" width="13.8515625" style="2" customWidth="1"/>
    <col min="40" max="40" width="13.7109375" style="2" customWidth="1"/>
    <col min="41" max="41" width="14.7109375" style="2" customWidth="1"/>
    <col min="42" max="42" width="13.8515625" style="2" customWidth="1"/>
    <col min="43" max="43" width="18.421875" style="2" customWidth="1"/>
    <col min="44" max="44" width="12.00390625" style="2" customWidth="1"/>
    <col min="45" max="45" width="13.8515625" style="2" customWidth="1"/>
    <col min="46" max="46" width="14.7109375" style="2" customWidth="1"/>
    <col min="47" max="16384" width="8.8515625" style="2" customWidth="1"/>
  </cols>
  <sheetData>
    <row r="1" spans="1:46" ht="38.25" customHeight="1">
      <c r="A1" s="41" t="s">
        <v>62</v>
      </c>
      <c r="B1" s="42"/>
      <c r="C1" s="42"/>
      <c r="D1" s="42"/>
      <c r="E1" s="42"/>
      <c r="F1" s="42"/>
      <c r="G1" s="42"/>
      <c r="H1" s="42"/>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1"/>
      <c r="AS1" s="1"/>
      <c r="AT1" s="1"/>
    </row>
    <row r="2" spans="1:8" s="5" customFormat="1" ht="18" customHeight="1">
      <c r="A2" s="43"/>
      <c r="B2" s="43"/>
      <c r="C2" s="43"/>
      <c r="D2" s="43"/>
      <c r="E2" s="43"/>
      <c r="F2" s="43"/>
      <c r="G2" s="43"/>
      <c r="H2" s="43"/>
    </row>
    <row r="3" spans="1:43" s="7" customFormat="1" ht="24.75" customHeight="1">
      <c r="A3" s="44" t="s">
        <v>42</v>
      </c>
      <c r="B3" s="45"/>
      <c r="C3" s="45"/>
      <c r="D3" s="45"/>
      <c r="E3" s="45"/>
      <c r="F3" s="45"/>
      <c r="G3" s="45"/>
      <c r="H3" s="4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row>
    <row r="4" spans="1:43" s="10" customFormat="1" ht="22.5" customHeight="1">
      <c r="A4" s="57" t="s">
        <v>41</v>
      </c>
      <c r="B4" s="57"/>
      <c r="C4" s="57"/>
      <c r="D4" s="57"/>
      <c r="E4" s="57"/>
      <c r="F4" s="57"/>
      <c r="G4" s="58"/>
      <c r="H4" s="47"/>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row>
    <row r="5" spans="1:8" s="8" customFormat="1" ht="21" customHeight="1">
      <c r="A5" s="57" t="s">
        <v>56</v>
      </c>
      <c r="B5" s="57"/>
      <c r="C5" s="57"/>
      <c r="D5" s="57"/>
      <c r="E5" s="57"/>
      <c r="F5" s="57"/>
      <c r="G5" s="58"/>
      <c r="H5" s="48"/>
    </row>
    <row r="6" spans="1:43" s="10" customFormat="1" ht="21.75" customHeight="1">
      <c r="A6" s="57" t="s">
        <v>43</v>
      </c>
      <c r="B6" s="57"/>
      <c r="C6" s="57"/>
      <c r="D6" s="57"/>
      <c r="E6" s="57"/>
      <c r="F6" s="57"/>
      <c r="G6" s="58"/>
      <c r="H6" s="47"/>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row>
    <row r="7" spans="1:43" s="10" customFormat="1" ht="39.75" customHeight="1">
      <c r="A7" s="57" t="s">
        <v>58</v>
      </c>
      <c r="B7" s="57"/>
      <c r="C7" s="57"/>
      <c r="D7" s="57"/>
      <c r="E7" s="57"/>
      <c r="F7" s="57"/>
      <c r="G7" s="58"/>
      <c r="H7" s="49"/>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row>
    <row r="8" spans="1:43" s="10" customFormat="1" ht="40.5" customHeight="1">
      <c r="A8" s="57" t="s">
        <v>61</v>
      </c>
      <c r="B8" s="57"/>
      <c r="C8" s="57"/>
      <c r="D8" s="57"/>
      <c r="E8" s="57"/>
      <c r="F8" s="57"/>
      <c r="G8" s="58"/>
      <c r="H8" s="47"/>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s="10" customFormat="1" ht="42.75" customHeight="1">
      <c r="A9" s="57" t="s">
        <v>73</v>
      </c>
      <c r="B9" s="59"/>
      <c r="C9" s="59"/>
      <c r="D9" s="59"/>
      <c r="E9" s="59"/>
      <c r="F9" s="59"/>
      <c r="G9" s="59"/>
      <c r="H9" s="47"/>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row>
    <row r="10" spans="1:43" s="10" customFormat="1" ht="78.75" customHeight="1">
      <c r="A10" s="57" t="s">
        <v>68</v>
      </c>
      <c r="B10" s="59"/>
      <c r="C10" s="59"/>
      <c r="D10" s="59"/>
      <c r="E10" s="59"/>
      <c r="F10" s="59"/>
      <c r="G10" s="59"/>
      <c r="H10" s="47"/>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row>
    <row r="11" spans="1:43" s="10" customFormat="1" ht="40.5" customHeight="1">
      <c r="A11" s="57" t="s">
        <v>71</v>
      </c>
      <c r="B11" s="59"/>
      <c r="C11" s="59"/>
      <c r="D11" s="59"/>
      <c r="E11" s="59"/>
      <c r="F11" s="59"/>
      <c r="G11" s="59"/>
      <c r="H11" s="47"/>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row>
    <row r="12" spans="1:43" s="10" customFormat="1" ht="22.5" customHeight="1">
      <c r="A12" s="57" t="s">
        <v>69</v>
      </c>
      <c r="B12" s="59"/>
      <c r="C12" s="59"/>
      <c r="D12" s="59"/>
      <c r="E12" s="59"/>
      <c r="F12" s="59"/>
      <c r="G12" s="59"/>
      <c r="H12" s="47"/>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row>
    <row r="13" spans="1:43" s="10" customFormat="1" ht="12" customHeight="1">
      <c r="A13" s="50"/>
      <c r="B13" s="51"/>
      <c r="C13" s="51"/>
      <c r="D13" s="51"/>
      <c r="E13" s="51"/>
      <c r="F13" s="51"/>
      <c r="G13" s="51"/>
      <c r="H13" s="47"/>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row>
    <row r="14" spans="1:43" s="10" customFormat="1" ht="36" customHeight="1">
      <c r="A14" s="52" t="s">
        <v>45</v>
      </c>
      <c r="B14" s="50"/>
      <c r="C14" s="50"/>
      <c r="D14" s="50"/>
      <c r="E14" s="50"/>
      <c r="F14" s="50"/>
      <c r="G14" s="50"/>
      <c r="H14" s="47"/>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row>
    <row r="15" spans="1:43" s="10" customFormat="1" ht="36.75" customHeight="1">
      <c r="A15" s="57" t="s">
        <v>59</v>
      </c>
      <c r="B15" s="57"/>
      <c r="C15" s="57"/>
      <c r="D15" s="57"/>
      <c r="E15" s="57"/>
      <c r="F15" s="57"/>
      <c r="G15" s="58"/>
      <c r="H15" s="47"/>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row>
    <row r="16" spans="1:8" ht="30.75" customHeight="1">
      <c r="A16" s="55" t="s">
        <v>57</v>
      </c>
      <c r="B16" s="56"/>
      <c r="C16" s="56"/>
      <c r="D16" s="56"/>
      <c r="E16" s="56"/>
      <c r="F16" s="56"/>
      <c r="G16" s="56"/>
      <c r="H16" s="47"/>
    </row>
    <row r="17" spans="1:8" ht="21" customHeight="1">
      <c r="A17" s="55" t="s">
        <v>63</v>
      </c>
      <c r="B17" s="56"/>
      <c r="C17" s="56"/>
      <c r="D17" s="56"/>
      <c r="E17" s="56"/>
      <c r="F17" s="56"/>
      <c r="G17" s="56"/>
      <c r="H17" s="53"/>
    </row>
  </sheetData>
  <sheetProtection/>
  <mergeCells count="12">
    <mergeCell ref="A9:G9"/>
    <mergeCell ref="A4:G4"/>
    <mergeCell ref="A5:G5"/>
    <mergeCell ref="A8:G8"/>
    <mergeCell ref="A6:G6"/>
    <mergeCell ref="A7:G7"/>
    <mergeCell ref="A17:G17"/>
    <mergeCell ref="A15:G15"/>
    <mergeCell ref="A10:G10"/>
    <mergeCell ref="A11:G11"/>
    <mergeCell ref="A12:G12"/>
    <mergeCell ref="A16:G16"/>
  </mergeCells>
  <printOptions horizontalCentered="1"/>
  <pageMargins left="0.43" right="0.24" top="1.11" bottom="0.42" header="0.72" footer="0.28"/>
  <pageSetup blackAndWhite="1" horizontalDpi="600" verticalDpi="600" orientation="landscape" pageOrder="overThenDown" paperSize="9" scale="85" r:id="rId1"/>
  <headerFooter alignWithMargins="0">
    <oddHeader>&amp;C&amp;"Times New Roman,Bold"&amp;14STRUCTURA ÎN PROFIL TERITORIAL A CREDITELOR ŞI DEPOZITELOR CLIENŢILOR NEBANCARI, NEGUVERNAMENTALI</oddHeader>
    <oddFooter xml:space="preserve">&amp;R&amp;"Times New Roman,Regular"&amp;8Pag. 15 din 15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Iarovici</dc:creator>
  <cp:keywords/>
  <dc:description/>
  <cp:lastModifiedBy>cristian</cp:lastModifiedBy>
  <cp:lastPrinted>2017-01-23T08:41:39Z</cp:lastPrinted>
  <dcterms:created xsi:type="dcterms:W3CDTF">2001-09-07T12:52:14Z</dcterms:created>
  <dcterms:modified xsi:type="dcterms:W3CDTF">2017-01-31T13:41:39Z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